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0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<sst xmlns="http://schemas.openxmlformats.org/spreadsheetml/2006/main" count="5530" uniqueCount="499">
  <si>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</si>
  <si>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</si>
  <si>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</si>
  <si>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</si>
  <si>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</si>
  <si>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</si>
  <si>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</si>
  <si>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</si>
  <si>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</si>
  <si>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</si>
  <si>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</si>
  <si>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</si>
  <si>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</si>
  <si>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</si>
  <si>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</si>
  <si>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</si>
  <si>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</si>
  <si>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</si>
  <si>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</si>
  <si>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</si>
  <si>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</si>
  <si>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</si>
  <si>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</si>
  <si>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</si>
  <si>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</si>
  <si>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</si>
  <si>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</si>
  <si>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</si>
  <si>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</si>
  <si>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</si>
  <si>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</si>
  <si>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</si>
  <si>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</si>
  <si>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</si>
  <si>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</si>
  <si>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</si>
  <si>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</si>
  <si>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</si>
  <si>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</si>
  <si>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</si>
  <si>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</si>
  <si>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</si>
  <si>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</si>
  <si>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</si>
  <si>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</si>
  <si>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</si>
  <si>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</si>
  <si>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</si>
  <si>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</si>
  <si>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</si>
  <si>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</si>
  <si>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</si>
  <si>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</si>
  <si>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</si>
  <si>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</si>
  <si>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</si>
  <si>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</si>
  <si>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</si>
  <si>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</si>
  <si>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</si>
  <si>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</si>
  <si>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</si>
  <si>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</si>
  <si>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</si>
  <si>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</si>
  <si>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</si>
  <si>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</si>
  <si>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</si>
  <si>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</si>
  <si>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</si>
  <si>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</si>
  <si>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</si>
  <si>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</si>
  <si>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</si>
  <si>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</si>
  <si>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</si>
  <si>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</si>
  <si>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</si>
  <si>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</si>
  <si>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</si>
  <si>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</si>
  <si>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</si>
  <si>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</si>
  <si>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</si>
  <si>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</si>
  <si>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</si>
  <si>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</si>
  <si>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</si>
  <si>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</si>
  <si>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</si>
  <si>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</si>
  <si>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</si>
  <si>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</si>
  <si>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</si>
  <si>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</si>
  <si>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</si>
  <si>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</si>
  <si>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</si>
  <si>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</si>
  <si>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</si>
  <si>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</si>
  <si>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</si>
  <si>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</si>
  <si>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</si>
  <si>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</si>
  <si>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</si>
  <si>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</si>
  <si>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</si>
  <si>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</si>
  <si>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</si>
  <si>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</si>
  <si>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</si>
  <si>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</si>
  <si>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</si>
  <si>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</si>
  <si>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</si>
  <si>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</si>
  <si>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</si>
  <si>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</si>
  <si>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</si>
  <si>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</si>
  <si>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</si>
  <si>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</si>
  <si>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</si>
  <si>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</si>
  <si>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</si>
  <si>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</si>
  <si>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</si>
  <si>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</si>
  <si>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</si>
  <si>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</si>
  <si>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</si>
  <si>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</si>
  <si>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</si>
  <si>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</si>
  <si>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</si>
  <si>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</si>
  <si>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</si>
  <si>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</si>
  <si>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</si>
  <si>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</si>
  <si>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</si>
  <si>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</si>
  <si>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</si>
  <si>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</si>
  <si>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</si>
  <si>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</si>
  <si>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</si>
  <si>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</si>
  <si>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</si>
  <si>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</si>
  <si>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</si>
  <si>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</si>
  <si>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</si>
  <si>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</si>
  <si>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</si>
  <si>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</si>
  <si>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</si>
  <si>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</si>
  <si>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</si>
  <si>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</si>
  <si>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</si>
  <si>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</si>
  <si>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</si>
  <si>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</si>
  <si>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</si>
  <si>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</si>
  <si>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</si>
  <si>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</si>
  <si>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</si>
  <si>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</si>
  <si>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</si>
  <si>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</si>
  <si>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</si>
  <si>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</si>
  <si>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</si>
  <si>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</si>
  <si>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</si>
  <si>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</si>
  <si>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</si>
  <si>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</si>
  <si>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spłata pożyczek udzielonych  (plan)</t>
  </si>
  <si>
    <t>prywatyzacja majątku  (plan)</t>
  </si>
  <si>
    <t>inne źródła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</si>
  <si>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</si>
  <si>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</si>
  <si>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</si>
  <si>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</si>
  <si>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>inne źródła  (wykonanie)</t>
  </si>
  <si>
    <t xml:space="preserve">wskaźniki struktury wykonania przychodów </t>
  </si>
  <si>
    <t>pożyczki udzielone  (plan)</t>
  </si>
  <si>
    <t>inne cele  (plan)</t>
  </si>
  <si>
    <t>pożyczki udzielone  (wykonanie)</t>
  </si>
  <si>
    <t>inne cele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</si>
  <si>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</si>
  <si>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</si>
  <si>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</si>
  <si>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</si>
  <si>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</si>
  <si>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</si>
  <si>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</si>
  <si>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</si>
  <si>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</si>
  <si>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</si>
  <si>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</si>
  <si>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</si>
  <si>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</si>
  <si>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</si>
  <si>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</si>
  <si>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</si>
  <si>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</si>
  <si>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</si>
  <si>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</si>
  <si>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</si>
  <si>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</si>
  <si>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</si>
  <si>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</si>
  <si>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</si>
  <si>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</si>
  <si>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</si>
  <si>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</si>
  <si>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</si>
  <si>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</si>
  <si>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</si>
  <si>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</si>
  <si>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</si>
  <si>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</si>
  <si>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</si>
  <si>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</si>
  <si>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</si>
  <si>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</si>
  <si>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</si>
  <si>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</si>
  <si>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</si>
  <si>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</si>
  <si>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</si>
  <si>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</si>
  <si>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</si>
  <si>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</si>
  <si>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</si>
  <si>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</si>
  <si>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</si>
  <si>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</si>
  <si>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</si>
  <si>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</si>
  <si>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</si>
  <si>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</si>
  <si>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</si>
  <si>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</si>
  <si>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</si>
  <si>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</si>
  <si>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</si>
  <si>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</si>
  <si>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</si>
  <si>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</si>
  <si>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</si>
  <si>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</si>
  <si>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</si>
  <si>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</si>
  <si>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D13aP</t>
  </si>
  <si>
    <t>15-21</t>
  </si>
  <si>
    <t>nadwyżka z lat ubiegłych, pomniejszona o niewykorzystane środki pieniężne  (wykonanie)</t>
  </si>
  <si>
    <t>niewykorzystane środki pieniężne  (wykonanie)</t>
  </si>
  <si>
    <t>D13aW</t>
  </si>
  <si>
    <t>30-36</t>
  </si>
  <si>
    <t>8..14 : 7</t>
  </si>
  <si>
    <t>23..29 : 22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</si>
  <si>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</si>
  <si>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</si>
  <si>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</si>
  <si>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</si>
  <si>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</si>
  <si>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</si>
  <si>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</si>
  <si>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</si>
  <si>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</si>
  <si>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</si>
  <si>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</si>
  <si>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</si>
  <si>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</si>
  <si>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</si>
  <si>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</si>
  <si>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</si>
  <si>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</si>
  <si>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</si>
  <si>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</si>
  <si>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</si>
  <si>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</si>
  <si>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</si>
  <si>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</si>
  <si>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</si>
  <si>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</si>
  <si>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</si>
  <si>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</si>
  <si>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</si>
  <si>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</si>
  <si>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</si>
  <si>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</si>
  <si>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</si>
  <si>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</si>
  <si>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</si>
  <si>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</si>
  <si>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</si>
  <si>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</si>
  <si>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</si>
  <si>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</si>
  <si>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</si>
  <si>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</si>
  <si>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</si>
  <si>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</si>
  <si>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</si>
  <si>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</si>
  <si>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</si>
  <si>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</si>
  <si>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</si>
  <si>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</si>
  <si>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</si>
  <si>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</si>
  <si>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</si>
  <si>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</si>
  <si>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</si>
  <si>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</si>
  <si>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</si>
  <si>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</si>
  <si>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</si>
  <si>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</si>
  <si>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</si>
  <si>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</si>
  <si>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</si>
  <si>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</si>
  <si>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</si>
  <si>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</si>
  <si>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</si>
  <si>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</si>
  <si>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</si>
  <si>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</si>
  <si>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</si>
  <si>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</si>
  <si>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</si>
  <si>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</si>
  <si>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</si>
  <si>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</si>
  <si>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</si>
  <si>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</si>
  <si>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</si>
  <si>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</si>
  <si>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</si>
  <si>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</si>
  <si>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</si>
  <si>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</si>
  <si>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</si>
  <si>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</si>
  <si>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</si>
  <si>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</si>
  <si>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</si>
  <si>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</si>
  <si>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</si>
  <si>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</si>
  <si>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</si>
  <si>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</si>
  <si>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</si>
  <si>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</si>
  <si>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</si>
  <si>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</si>
  <si>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</si>
  <si>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</si>
  <si>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</si>
  <si>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</si>
  <si>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</si>
  <si>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</si>
  <si>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</si>
  <si>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</si>
  <si>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</si>
  <si>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</si>
  <si>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</si>
  <si>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</si>
  <si>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</si>
  <si>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</si>
  <si>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</si>
  <si>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</si>
  <si>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</si>
  <si>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</si>
  <si>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</si>
  <si>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</si>
  <si>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</si>
  <si>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</si>
  <si>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</si>
  <si>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</si>
  <si>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</si>
  <si>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</si>
  <si>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</si>
  <si>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</si>
  <si>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</si>
  <si>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</si>
  <si>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</si>
  <si>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</si>
  <si>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</si>
  <si>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</si>
  <si>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</si>
  <si>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</si>
  <si>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</si>
  <si>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</si>
  <si>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</si>
  <si>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</si>
  <si>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</si>
  <si>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</si>
  <si>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</si>
  <si>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</si>
  <si>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</si>
  <si>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</si>
  <si>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</si>
  <si>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</si>
  <si>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</si>
  <si>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</si>
  <si>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</si>
  <si>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</si>
  <si>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</si>
  <si>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</si>
  <si>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</si>
  <si>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</si>
  <si>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</si>
  <si>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</si>
  <si>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</si>
  <si>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</si>
  <si>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</si>
  <si>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</si>
  <si>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</si>
  <si>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</si>
  <si>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</si>
  <si>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</si>
  <si>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</si>
  <si>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</si>
  <si>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</si>
  <si>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</si>
  <si>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</si>
  <si>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</si>
  <si>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GORAJ</t>
  </si>
  <si>
    <t>JANÓW LUBELSKI</t>
  </si>
  <si>
    <t>JÓZEFÓW</t>
  </si>
  <si>
    <t>JÓZEFÓW nad Wisłą</t>
  </si>
  <si>
    <t>KAMIONKA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</si>
  <si>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</si>
  <si>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</si>
  <si>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</si>
  <si>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</si>
  <si>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</si>
  <si>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</si>
  <si>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</si>
  <si>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</si>
  <si>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</si>
  <si>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</si>
  <si>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</si>
  <si>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</si>
  <si>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</si>
  <si>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</si>
  <si>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</si>
  <si>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</si>
  <si>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</si>
  <si>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</si>
  <si>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</si>
  <si>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</si>
  <si>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</si>
  <si>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</si>
  <si>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</si>
  <si>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</si>
  <si>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</si>
  <si>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</si>
  <si>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</si>
  <si>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</si>
  <si>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</si>
  <si>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</si>
  <si>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</si>
  <si>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</si>
  <si>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</si>
  <si>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</si>
  <si>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</si>
  <si>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</si>
  <si>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</si>
  <si>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</si>
  <si>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</si>
  <si>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</si>
  <si>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</si>
  <si>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</si>
  <si>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</si>
  <si>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</si>
  <si>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</si>
  <si>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</si>
  <si>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</si>
  <si>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</si>
  <si>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</si>
  <si>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</si>
  <si>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</si>
  <si>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</si>
  <si>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</si>
  <si>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</si>
  <si>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Zwiazek Gmin Ziemi Hrubieszowskiej w Hrubieszowie</t>
  </si>
  <si>
    <t>Związek Komunalny Gmin w Bełżycach</t>
  </si>
  <si>
    <t>Związek Komunalny Gmin Ziemi Lubartowskiej</t>
  </si>
  <si>
    <t>Związek Gmin Północno-Zachodniej Lubelszczyzny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</si>
</sst>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  <numFmt numFmtId="170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5" xfId="89" applyNumberFormat="1" applyFont="1" applyBorder="1" applyAlignment="1">
      <alignment horizontal="center" vertical="center" wrapText="1"/>
      <protection/>
    </xf>
    <xf numFmtId="166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6" fontId="26" fillId="0" borderId="13" xfId="89" applyNumberFormat="1" applyFont="1" applyFill="1" applyBorder="1" applyAlignment="1">
      <alignment horizontal="center" vertical="center" wrapText="1"/>
      <protection/>
    </xf>
    <xf numFmtId="166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4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0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1" fillId="0" borderId="28" xfId="89" applyFont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30" fillId="22" borderId="31" xfId="89" applyFont="1" applyFill="1" applyBorder="1" applyAlignment="1">
      <alignment horizontal="center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31" xfId="89" applyFont="1" applyBorder="1" applyAlignment="1">
      <alignment horizontal="left" vertical="center"/>
      <protection/>
    </xf>
    <xf numFmtId="0" fontId="21" fillId="0" borderId="0" xfId="89" applyFont="1" applyBorder="1" applyAlignment="1">
      <alignment horizontal="center" vertical="center"/>
      <protection/>
    </xf>
    <xf numFmtId="0" fontId="25" fillId="0" borderId="29" xfId="88" applyFont="1" applyBorder="1" applyAlignment="1">
      <alignment horizontal="center" vertical="center" wrapText="1"/>
      <protection/>
    </xf>
    <xf numFmtId="0" fontId="25" fillId="0" borderId="31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1" fontId="25" fillId="0" borderId="31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38.25" customHeight="1">
      <c r="A2" s="25" t="s">
        <v>48</v>
      </c>
      <c r="B2" s="123" t="s">
        <v>49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spans="1:15" ht="24" customHeight="1">
      <c r="A3" s="26">
        <v>1</v>
      </c>
      <c r="B3" s="126" t="str">
        <f>"Tabela 1. Podstawowe informacje o wykonaniu budżetu jst  wg stanu na koniec "&amp;kwartal&amp;" kwartału "&amp;rok&amp;" roku."</f>
        <v>Tabela 1. Podstawowe informacje o wykonaniu budżetu jst  wg stanu na koniec 4 kwartału 2020 roku.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24" customHeight="1">
      <c r="A4" s="26">
        <v>2</v>
      </c>
      <c r="B4" s="126" t="str">
        <f>"Tabela 2. Wynik operacyjny budżetów jst  wg stanu na koniec  "&amp;kwartal&amp;" kwartału "&amp;rok&amp;" roku."</f>
        <v>Tabela 2. Wynik operacyjny budżetów jst  wg stanu na koniec  4 kwartału 2020 roku.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24" customHeight="1">
      <c r="A5" s="26">
        <v>3</v>
      </c>
      <c r="B5" s="127" t="str">
        <f>"Tabela 3. Przychody budżetów jst wg stanu na koniec "&amp;kwartal&amp;" kwartału "&amp;rok&amp;" roku."</f>
        <v>Tabela 3. Przychody budżetów jst wg stanu na koniec 4 kwartału 2020 roku.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ht="24" customHeight="1">
      <c r="A6" s="26">
        <v>4</v>
      </c>
      <c r="B6" s="127" t="str">
        <f>"Tabela 4. Rozchody budżetów jst wg stanu na koniec  "&amp;kwartal&amp;" kwartału "&amp;rok&amp;" roku."</f>
        <v>Tabela 4. Rozchody budżetów jst wg stanu na koniec  4 kwartału 2020 roku.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1:15" ht="24" customHeight="1">
      <c r="A7" s="26">
        <v>5</v>
      </c>
      <c r="B7" s="127" t="str">
        <f>"Tabela 5. Zadłużenie budżetów jst wg stanu na koniec  "&amp;kwartal&amp;" kwartału "&amp;rok&amp;" roku."</f>
        <v>Tabela 5. Zadłużenie budżetów jst wg stanu na koniec  4 kwartału 2020 roku.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1:15" ht="24" customHeight="1">
      <c r="A8" s="26">
        <v>6</v>
      </c>
      <c r="B8" s="126" t="str">
        <f>"Tabela 6. Dochody ogółem budżetów jst wg stanu na koniec "&amp;kwartal&amp;" kwartału "&amp;rok&amp;" roku."</f>
        <v>Tabela 6. Dochody ogółem budżetów jst wg stanu na koniec 4 kwartału 2020 roku.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ht="24" customHeight="1">
      <c r="A9" s="26">
        <v>7</v>
      </c>
      <c r="B9" s="127" t="str">
        <f>"Tabela 7. Planowane wydatki budżetowe jst wg stanu na koniec  "&amp;kwartal&amp;" kwartału "&amp;rok&amp;" roku."</f>
        <v>Tabela 7. Planowane wydatki budżetowe jst wg stanu na koniec  4 kwartału 2020 roku.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</row>
    <row r="10" spans="1:15" ht="24" customHeight="1">
      <c r="A10" s="26">
        <v>8</v>
      </c>
      <c r="B10" s="126" t="str">
        <f>"Tabela 8. Wykonane wydatki budżetowe jst wg stanu na koniec  "&amp;kwartal&amp;" kwartału "&amp;rok&amp;" roku."</f>
        <v>Tabela 8. Wykonane wydatki budżetowe jst wg stanu na koniec  4 kwartału 2020 roku.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5" ht="24" customHeight="1">
      <c r="A11" s="26">
        <v>9</v>
      </c>
      <c r="B11" s="126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4 kwartału 2020 roku.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ht="24" customHeight="1">
      <c r="A12" s="26">
        <v>10</v>
      </c>
      <c r="B12" s="126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4 kwartału 2020 roku.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</row>
    <row r="14" spans="1:2" ht="12.75">
      <c r="A14" s="37" t="s">
        <v>51</v>
      </c>
      <c r="B14" s="59">
        <f>2020</f>
        <v>2020</v>
      </c>
    </row>
    <row r="15" spans="1:2" ht="12.75">
      <c r="A15" s="37" t="s">
        <v>52</v>
      </c>
      <c r="B15" s="59">
        <f>4</f>
        <v>4</v>
      </c>
    </row>
    <row r="16" spans="1:2" ht="12.75">
      <c r="A16" s="37" t="s">
        <v>55</v>
      </c>
      <c r="B16" s="119" t="str">
        <f>"Mar  8 2021 12:00AM"</f>
        <v>Mar  8 2021 12:00AM</v>
      </c>
    </row>
  </sheetData>
  <sheetProtection/>
  <mergeCells count="12"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  <mergeCell ref="B5:O5"/>
    <mergeCell ref="B6:O6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3"/>
  <sheetViews>
    <sheetView zoomScale="75" zoomScaleNormal="75" zoomScalePageLayoutView="0" workbookViewId="0" topLeftCell="A1">
      <pane xSplit="7" ySplit="10" topLeftCell="H2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54" sqref="A254:IV254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4 kwartału 2020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2" t="s">
        <v>0</v>
      </c>
      <c r="B4" s="152" t="s">
        <v>1</v>
      </c>
      <c r="C4" s="152" t="s">
        <v>2</v>
      </c>
      <c r="D4" s="152" t="s">
        <v>3</v>
      </c>
      <c r="E4" s="152" t="s">
        <v>53</v>
      </c>
      <c r="F4" s="181" t="s">
        <v>56</v>
      </c>
      <c r="G4" s="181"/>
      <c r="H4" s="166" t="s">
        <v>6</v>
      </c>
      <c r="I4" s="153" t="s">
        <v>36</v>
      </c>
      <c r="J4" s="153"/>
      <c r="K4" s="153"/>
      <c r="L4" s="153"/>
      <c r="M4" s="153"/>
      <c r="N4" s="153"/>
      <c r="O4" s="153"/>
      <c r="P4" s="153"/>
    </row>
    <row r="5" spans="1:16" s="19" customFormat="1" ht="17.25" customHeight="1">
      <c r="A5" s="152"/>
      <c r="B5" s="152"/>
      <c r="C5" s="152"/>
      <c r="D5" s="152"/>
      <c r="E5" s="152"/>
      <c r="F5" s="181"/>
      <c r="G5" s="181"/>
      <c r="H5" s="166"/>
      <c r="I5" s="166" t="s">
        <v>37</v>
      </c>
      <c r="J5" s="153" t="s">
        <v>15</v>
      </c>
      <c r="K5" s="153"/>
      <c r="L5" s="153"/>
      <c r="M5" s="153"/>
      <c r="N5" s="153"/>
      <c r="O5" s="179" t="s">
        <v>38</v>
      </c>
      <c r="P5" s="50" t="s">
        <v>25</v>
      </c>
    </row>
    <row r="6" spans="1:16" s="19" customFormat="1" ht="16.5" customHeight="1">
      <c r="A6" s="152"/>
      <c r="B6" s="152"/>
      <c r="C6" s="152"/>
      <c r="D6" s="152"/>
      <c r="E6" s="152"/>
      <c r="F6" s="181"/>
      <c r="G6" s="181"/>
      <c r="H6" s="166"/>
      <c r="I6" s="166"/>
      <c r="J6" s="156" t="s">
        <v>39</v>
      </c>
      <c r="K6" s="156" t="s">
        <v>34</v>
      </c>
      <c r="L6" s="156" t="s">
        <v>40</v>
      </c>
      <c r="M6" s="156" t="s">
        <v>41</v>
      </c>
      <c r="N6" s="156" t="s">
        <v>42</v>
      </c>
      <c r="O6" s="179"/>
      <c r="P6" s="180" t="s">
        <v>43</v>
      </c>
    </row>
    <row r="7" spans="1:16" s="19" customFormat="1" ht="34.5" customHeight="1">
      <c r="A7" s="152"/>
      <c r="B7" s="152"/>
      <c r="C7" s="152"/>
      <c r="D7" s="152"/>
      <c r="E7" s="152"/>
      <c r="F7" s="181"/>
      <c r="G7" s="181"/>
      <c r="H7" s="166"/>
      <c r="I7" s="166"/>
      <c r="J7" s="156"/>
      <c r="K7" s="156"/>
      <c r="L7" s="156"/>
      <c r="M7" s="156"/>
      <c r="N7" s="156"/>
      <c r="O7" s="179"/>
      <c r="P7" s="180"/>
    </row>
    <row r="8" spans="1:16" s="19" customFormat="1" ht="34.5" customHeight="1">
      <c r="A8" s="152"/>
      <c r="B8" s="152"/>
      <c r="C8" s="152"/>
      <c r="D8" s="152"/>
      <c r="E8" s="152"/>
      <c r="F8" s="181"/>
      <c r="G8" s="181"/>
      <c r="H8" s="166"/>
      <c r="I8" s="166"/>
      <c r="J8" s="156"/>
      <c r="K8" s="156"/>
      <c r="L8" s="156"/>
      <c r="M8" s="156"/>
      <c r="N8" s="156"/>
      <c r="O8" s="179"/>
      <c r="P8" s="180"/>
    </row>
    <row r="9" spans="1:16" s="19" customFormat="1" ht="16.5" customHeight="1">
      <c r="A9" s="152"/>
      <c r="B9" s="152"/>
      <c r="C9" s="152"/>
      <c r="D9" s="152"/>
      <c r="E9" s="152"/>
      <c r="F9" s="152"/>
      <c r="G9" s="152"/>
      <c r="H9" s="166" t="s">
        <v>35</v>
      </c>
      <c r="I9" s="166"/>
      <c r="J9" s="166"/>
      <c r="K9" s="166"/>
      <c r="L9" s="166"/>
      <c r="M9" s="166"/>
      <c r="N9" s="166"/>
      <c r="O9" s="166"/>
      <c r="P9" s="166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8">
        <v>6</v>
      </c>
      <c r="G10" s="178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267</v>
      </c>
      <c r="G11" s="56" t="s">
        <v>268</v>
      </c>
      <c r="H11" s="33">
        <v>143240742.66</v>
      </c>
      <c r="I11" s="33">
        <v>113831588.08</v>
      </c>
      <c r="J11" s="33">
        <v>42976517.47</v>
      </c>
      <c r="K11" s="33">
        <v>14305950.79</v>
      </c>
      <c r="L11" s="33">
        <v>357318.03</v>
      </c>
      <c r="M11" s="33">
        <v>0</v>
      </c>
      <c r="N11" s="33">
        <v>56191801.79</v>
      </c>
      <c r="O11" s="33">
        <v>29409154.58</v>
      </c>
      <c r="P11" s="33">
        <v>29409154.58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267</v>
      </c>
      <c r="G12" s="56" t="s">
        <v>269</v>
      </c>
      <c r="H12" s="33">
        <v>87087435.33</v>
      </c>
      <c r="I12" s="33">
        <v>68248975.04</v>
      </c>
      <c r="J12" s="33">
        <v>31661181.43</v>
      </c>
      <c r="K12" s="33">
        <v>2091726.08</v>
      </c>
      <c r="L12" s="33">
        <v>888631.1</v>
      </c>
      <c r="M12" s="33">
        <v>0</v>
      </c>
      <c r="N12" s="33">
        <v>33607436.43</v>
      </c>
      <c r="O12" s="33">
        <v>18838460.29</v>
      </c>
      <c r="P12" s="33">
        <v>13739460.29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267</v>
      </c>
      <c r="G13" s="56" t="s">
        <v>270</v>
      </c>
      <c r="H13" s="33">
        <v>98088701.11</v>
      </c>
      <c r="I13" s="33">
        <v>75471004.25</v>
      </c>
      <c r="J13" s="33">
        <v>30028535.48</v>
      </c>
      <c r="K13" s="33">
        <v>4802586.06</v>
      </c>
      <c r="L13" s="33">
        <v>501733.18</v>
      </c>
      <c r="M13" s="33">
        <v>0</v>
      </c>
      <c r="N13" s="33">
        <v>40138149.53</v>
      </c>
      <c r="O13" s="33">
        <v>22617696.86</v>
      </c>
      <c r="P13" s="33">
        <v>22617696.86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267</v>
      </c>
      <c r="G14" s="56" t="s">
        <v>271</v>
      </c>
      <c r="H14" s="33">
        <v>86572617.28</v>
      </c>
      <c r="I14" s="33">
        <v>73289745.45</v>
      </c>
      <c r="J14" s="33">
        <v>31138360.82</v>
      </c>
      <c r="K14" s="33">
        <v>4811913.09</v>
      </c>
      <c r="L14" s="33">
        <v>152991.41</v>
      </c>
      <c r="M14" s="33">
        <v>0</v>
      </c>
      <c r="N14" s="33">
        <v>37186480.13</v>
      </c>
      <c r="O14" s="33">
        <v>13282871.83</v>
      </c>
      <c r="P14" s="33">
        <v>11335480.51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267</v>
      </c>
      <c r="G15" s="56" t="s">
        <v>272</v>
      </c>
      <c r="H15" s="33">
        <v>144268620.21</v>
      </c>
      <c r="I15" s="33">
        <v>127142127.56</v>
      </c>
      <c r="J15" s="33">
        <v>47372635.13</v>
      </c>
      <c r="K15" s="33">
        <v>8412903.97</v>
      </c>
      <c r="L15" s="33">
        <v>924577.85</v>
      </c>
      <c r="M15" s="33">
        <v>0</v>
      </c>
      <c r="N15" s="33">
        <v>70432010.61</v>
      </c>
      <c r="O15" s="33">
        <v>17126492.65</v>
      </c>
      <c r="P15" s="33">
        <v>17126492.65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267</v>
      </c>
      <c r="G16" s="56" t="s">
        <v>273</v>
      </c>
      <c r="H16" s="33">
        <v>123545580.66</v>
      </c>
      <c r="I16" s="33">
        <v>93629584.35</v>
      </c>
      <c r="J16" s="33">
        <v>44054921.44</v>
      </c>
      <c r="K16" s="33">
        <v>7677962.35</v>
      </c>
      <c r="L16" s="33">
        <v>495131.93</v>
      </c>
      <c r="M16" s="33">
        <v>0</v>
      </c>
      <c r="N16" s="33">
        <v>41401568.63</v>
      </c>
      <c r="O16" s="33">
        <v>29915996.31</v>
      </c>
      <c r="P16" s="33">
        <v>29915996.31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267</v>
      </c>
      <c r="G17" s="56" t="s">
        <v>274</v>
      </c>
      <c r="H17" s="33">
        <v>144888555.25</v>
      </c>
      <c r="I17" s="33">
        <v>124417706.39</v>
      </c>
      <c r="J17" s="33">
        <v>50500453.7</v>
      </c>
      <c r="K17" s="33">
        <v>10267234.65</v>
      </c>
      <c r="L17" s="33">
        <v>441312.17</v>
      </c>
      <c r="M17" s="33">
        <v>0</v>
      </c>
      <c r="N17" s="33">
        <v>63208705.87</v>
      </c>
      <c r="O17" s="33">
        <v>20470848.86</v>
      </c>
      <c r="P17" s="33">
        <v>20470848.86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267</v>
      </c>
      <c r="G18" s="56" t="s">
        <v>275</v>
      </c>
      <c r="H18" s="33">
        <v>85167400.72</v>
      </c>
      <c r="I18" s="33">
        <v>76022410.18</v>
      </c>
      <c r="J18" s="33">
        <v>32396330.65</v>
      </c>
      <c r="K18" s="33">
        <v>3689584.62</v>
      </c>
      <c r="L18" s="33">
        <v>527316.11</v>
      </c>
      <c r="M18" s="33">
        <v>0</v>
      </c>
      <c r="N18" s="33">
        <v>39409178.8</v>
      </c>
      <c r="O18" s="33">
        <v>9144990.54</v>
      </c>
      <c r="P18" s="33">
        <v>9141990.54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267</v>
      </c>
      <c r="G19" s="56" t="s">
        <v>276</v>
      </c>
      <c r="H19" s="33">
        <v>352288444.65</v>
      </c>
      <c r="I19" s="33">
        <v>256746736.74</v>
      </c>
      <c r="J19" s="33">
        <v>102959795.84</v>
      </c>
      <c r="K19" s="33">
        <v>20280931.52</v>
      </c>
      <c r="L19" s="33">
        <v>2507185.72</v>
      </c>
      <c r="M19" s="33">
        <v>0</v>
      </c>
      <c r="N19" s="33">
        <v>130998823.66</v>
      </c>
      <c r="O19" s="33">
        <v>95541707.91</v>
      </c>
      <c r="P19" s="33">
        <v>95241707.91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267</v>
      </c>
      <c r="G20" s="56" t="s">
        <v>277</v>
      </c>
      <c r="H20" s="33">
        <v>73641248.49</v>
      </c>
      <c r="I20" s="33">
        <v>68411424.32</v>
      </c>
      <c r="J20" s="33">
        <v>27379218.69</v>
      </c>
      <c r="K20" s="33">
        <v>4989365.77</v>
      </c>
      <c r="L20" s="33">
        <v>188243.51</v>
      </c>
      <c r="M20" s="33">
        <v>0</v>
      </c>
      <c r="N20" s="33">
        <v>35854596.35</v>
      </c>
      <c r="O20" s="33">
        <v>5229824.17</v>
      </c>
      <c r="P20" s="33">
        <v>5229824.17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267</v>
      </c>
      <c r="G21" s="56" t="s">
        <v>278</v>
      </c>
      <c r="H21" s="33">
        <v>29426700.33</v>
      </c>
      <c r="I21" s="33">
        <v>20979637.75</v>
      </c>
      <c r="J21" s="33">
        <v>8567937.33</v>
      </c>
      <c r="K21" s="33">
        <v>623446.63</v>
      </c>
      <c r="L21" s="33">
        <v>408962.24</v>
      </c>
      <c r="M21" s="33">
        <v>0</v>
      </c>
      <c r="N21" s="33">
        <v>11379291.55</v>
      </c>
      <c r="O21" s="33">
        <v>8447062.58</v>
      </c>
      <c r="P21" s="33">
        <v>8447062.58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267</v>
      </c>
      <c r="G22" s="56" t="s">
        <v>279</v>
      </c>
      <c r="H22" s="33">
        <v>15330267.95</v>
      </c>
      <c r="I22" s="33">
        <v>12019417.73</v>
      </c>
      <c r="J22" s="33">
        <v>5365319.67</v>
      </c>
      <c r="K22" s="33">
        <v>367171.68</v>
      </c>
      <c r="L22" s="33">
        <v>44178.29</v>
      </c>
      <c r="M22" s="33">
        <v>0</v>
      </c>
      <c r="N22" s="33">
        <v>6242748.09</v>
      </c>
      <c r="O22" s="33">
        <v>3310850.22</v>
      </c>
      <c r="P22" s="33">
        <v>3310850.22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267</v>
      </c>
      <c r="G23" s="56" t="s">
        <v>280</v>
      </c>
      <c r="H23" s="33">
        <v>251694241.19</v>
      </c>
      <c r="I23" s="33">
        <v>166781485.74</v>
      </c>
      <c r="J23" s="33">
        <v>59871983.8</v>
      </c>
      <c r="K23" s="33">
        <v>12424081.29</v>
      </c>
      <c r="L23" s="33">
        <v>765853.03</v>
      </c>
      <c r="M23" s="33">
        <v>0</v>
      </c>
      <c r="N23" s="33">
        <v>93719567.62</v>
      </c>
      <c r="O23" s="33">
        <v>84912755.45</v>
      </c>
      <c r="P23" s="33">
        <v>84062755.45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267</v>
      </c>
      <c r="G24" s="56" t="s">
        <v>281</v>
      </c>
      <c r="H24" s="33">
        <v>28121914.37</v>
      </c>
      <c r="I24" s="33">
        <v>21115435.94</v>
      </c>
      <c r="J24" s="33">
        <v>7825411.24</v>
      </c>
      <c r="K24" s="33">
        <v>1221311.51</v>
      </c>
      <c r="L24" s="33">
        <v>152123.24</v>
      </c>
      <c r="M24" s="33">
        <v>0</v>
      </c>
      <c r="N24" s="33">
        <v>11916589.95</v>
      </c>
      <c r="O24" s="33">
        <v>7006478.43</v>
      </c>
      <c r="P24" s="33">
        <v>7006478.43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267</v>
      </c>
      <c r="G25" s="56" t="s">
        <v>282</v>
      </c>
      <c r="H25" s="33">
        <v>111106389.91</v>
      </c>
      <c r="I25" s="33">
        <v>85844862.09</v>
      </c>
      <c r="J25" s="33">
        <v>35955252.26</v>
      </c>
      <c r="K25" s="33">
        <v>8784010.37</v>
      </c>
      <c r="L25" s="33">
        <v>585536.46</v>
      </c>
      <c r="M25" s="33">
        <v>0</v>
      </c>
      <c r="N25" s="33">
        <v>40520063</v>
      </c>
      <c r="O25" s="33">
        <v>25261527.82</v>
      </c>
      <c r="P25" s="33">
        <v>25261527.82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267</v>
      </c>
      <c r="G26" s="56" t="s">
        <v>283</v>
      </c>
      <c r="H26" s="33">
        <v>62777906.71</v>
      </c>
      <c r="I26" s="33">
        <v>57102120.23</v>
      </c>
      <c r="J26" s="33">
        <v>26100619.85</v>
      </c>
      <c r="K26" s="33">
        <v>3310070.15</v>
      </c>
      <c r="L26" s="33">
        <v>393715.23</v>
      </c>
      <c r="M26" s="33">
        <v>0</v>
      </c>
      <c r="N26" s="33">
        <v>27297715</v>
      </c>
      <c r="O26" s="33">
        <v>5675786.48</v>
      </c>
      <c r="P26" s="33">
        <v>5675786.48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267</v>
      </c>
      <c r="G27" s="56" t="s">
        <v>284</v>
      </c>
      <c r="H27" s="33">
        <v>19446374.04</v>
      </c>
      <c r="I27" s="33">
        <v>17403542.95</v>
      </c>
      <c r="J27" s="33">
        <v>7449751.5</v>
      </c>
      <c r="K27" s="33">
        <v>214284.82</v>
      </c>
      <c r="L27" s="33">
        <v>14136.36</v>
      </c>
      <c r="M27" s="33">
        <v>0</v>
      </c>
      <c r="N27" s="33">
        <v>9725370.27</v>
      </c>
      <c r="O27" s="33">
        <v>2042831.09</v>
      </c>
      <c r="P27" s="33">
        <v>2042831.09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267</v>
      </c>
      <c r="G28" s="56" t="s">
        <v>285</v>
      </c>
      <c r="H28" s="33">
        <v>35267636.39</v>
      </c>
      <c r="I28" s="33">
        <v>28906513.86</v>
      </c>
      <c r="J28" s="33">
        <v>11569285.74</v>
      </c>
      <c r="K28" s="33">
        <v>1071828.74</v>
      </c>
      <c r="L28" s="33">
        <v>131944.08</v>
      </c>
      <c r="M28" s="33">
        <v>0</v>
      </c>
      <c r="N28" s="33">
        <v>16133455.3</v>
      </c>
      <c r="O28" s="33">
        <v>6361122.53</v>
      </c>
      <c r="P28" s="33">
        <v>6361122.53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267</v>
      </c>
      <c r="G29" s="56" t="s">
        <v>285</v>
      </c>
      <c r="H29" s="33">
        <v>21461175.26</v>
      </c>
      <c r="I29" s="33">
        <v>18085572.56</v>
      </c>
      <c r="J29" s="33">
        <v>7190203.78</v>
      </c>
      <c r="K29" s="33">
        <v>295752.66</v>
      </c>
      <c r="L29" s="33">
        <v>102920.04</v>
      </c>
      <c r="M29" s="33">
        <v>0</v>
      </c>
      <c r="N29" s="33">
        <v>10496696.08</v>
      </c>
      <c r="O29" s="33">
        <v>3375602.7</v>
      </c>
      <c r="P29" s="33">
        <v>3375602.7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267</v>
      </c>
      <c r="G30" s="56" t="s">
        <v>286</v>
      </c>
      <c r="H30" s="33">
        <v>17198040.57</v>
      </c>
      <c r="I30" s="33">
        <v>14720367.55</v>
      </c>
      <c r="J30" s="33">
        <v>5433560.49</v>
      </c>
      <c r="K30" s="33">
        <v>972122.42</v>
      </c>
      <c r="L30" s="33">
        <v>0</v>
      </c>
      <c r="M30" s="33">
        <v>0</v>
      </c>
      <c r="N30" s="33">
        <v>8314684.64</v>
      </c>
      <c r="O30" s="33">
        <v>2477673.02</v>
      </c>
      <c r="P30" s="33">
        <v>2477673.02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267</v>
      </c>
      <c r="G31" s="56" t="s">
        <v>287</v>
      </c>
      <c r="H31" s="33">
        <v>21816019.02</v>
      </c>
      <c r="I31" s="33">
        <v>16241442.26</v>
      </c>
      <c r="J31" s="33">
        <v>7053140.64</v>
      </c>
      <c r="K31" s="33">
        <v>626400</v>
      </c>
      <c r="L31" s="33">
        <v>8026.83</v>
      </c>
      <c r="M31" s="33">
        <v>0</v>
      </c>
      <c r="N31" s="33">
        <v>8553874.79</v>
      </c>
      <c r="O31" s="33">
        <v>5574576.76</v>
      </c>
      <c r="P31" s="33">
        <v>5574576.76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267</v>
      </c>
      <c r="G32" s="56" t="s">
        <v>288</v>
      </c>
      <c r="H32" s="33">
        <v>17022174.89</v>
      </c>
      <c r="I32" s="33">
        <v>14100179.65</v>
      </c>
      <c r="J32" s="33">
        <v>5792992.69</v>
      </c>
      <c r="K32" s="33">
        <v>513900</v>
      </c>
      <c r="L32" s="33">
        <v>116104.79</v>
      </c>
      <c r="M32" s="33">
        <v>0</v>
      </c>
      <c r="N32" s="33">
        <v>7677182.17</v>
      </c>
      <c r="O32" s="33">
        <v>2921995.24</v>
      </c>
      <c r="P32" s="33">
        <v>2921995.24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267</v>
      </c>
      <c r="G33" s="56" t="s">
        <v>289</v>
      </c>
      <c r="H33" s="33">
        <v>18308066.84</v>
      </c>
      <c r="I33" s="33">
        <v>14574254.55</v>
      </c>
      <c r="J33" s="33">
        <v>6253303.28</v>
      </c>
      <c r="K33" s="33">
        <v>283773.27</v>
      </c>
      <c r="L33" s="33">
        <v>95220.05</v>
      </c>
      <c r="M33" s="33">
        <v>0</v>
      </c>
      <c r="N33" s="33">
        <v>7941957.95</v>
      </c>
      <c r="O33" s="33">
        <v>3733812.29</v>
      </c>
      <c r="P33" s="33">
        <v>3733812.29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267</v>
      </c>
      <c r="G34" s="56" t="s">
        <v>290</v>
      </c>
      <c r="H34" s="33">
        <v>67087072.42</v>
      </c>
      <c r="I34" s="33">
        <v>61357613.34</v>
      </c>
      <c r="J34" s="33">
        <v>19811088.74</v>
      </c>
      <c r="K34" s="33">
        <v>3435456.1</v>
      </c>
      <c r="L34" s="33">
        <v>66976.31</v>
      </c>
      <c r="M34" s="33">
        <v>0</v>
      </c>
      <c r="N34" s="33">
        <v>38044092.19</v>
      </c>
      <c r="O34" s="33">
        <v>5729459.08</v>
      </c>
      <c r="P34" s="33">
        <v>5729459.08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267</v>
      </c>
      <c r="G35" s="56" t="s">
        <v>291</v>
      </c>
      <c r="H35" s="33">
        <v>13184395.12</v>
      </c>
      <c r="I35" s="33">
        <v>12375291.64</v>
      </c>
      <c r="J35" s="33">
        <v>5284020.66</v>
      </c>
      <c r="K35" s="33">
        <v>359687.42</v>
      </c>
      <c r="L35" s="33">
        <v>69674.04</v>
      </c>
      <c r="M35" s="33">
        <v>0</v>
      </c>
      <c r="N35" s="33">
        <v>6661909.52</v>
      </c>
      <c r="O35" s="33">
        <v>809103.48</v>
      </c>
      <c r="P35" s="33">
        <v>809103.48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267</v>
      </c>
      <c r="G36" s="56" t="s">
        <v>268</v>
      </c>
      <c r="H36" s="33">
        <v>74546554.8</v>
      </c>
      <c r="I36" s="33">
        <v>61650209.33</v>
      </c>
      <c r="J36" s="33">
        <v>17648530.54</v>
      </c>
      <c r="K36" s="33">
        <v>9927933.85</v>
      </c>
      <c r="L36" s="33">
        <v>249939.34</v>
      </c>
      <c r="M36" s="33">
        <v>0</v>
      </c>
      <c r="N36" s="33">
        <v>33823805.6</v>
      </c>
      <c r="O36" s="33">
        <v>12896345.47</v>
      </c>
      <c r="P36" s="33">
        <v>12856345.47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267</v>
      </c>
      <c r="G37" s="56" t="s">
        <v>292</v>
      </c>
      <c r="H37" s="33">
        <v>21225240.41</v>
      </c>
      <c r="I37" s="33">
        <v>17721645.26</v>
      </c>
      <c r="J37" s="33">
        <v>6363669.25</v>
      </c>
      <c r="K37" s="33">
        <v>990110.42</v>
      </c>
      <c r="L37" s="33">
        <v>245058.37</v>
      </c>
      <c r="M37" s="33">
        <v>0</v>
      </c>
      <c r="N37" s="33">
        <v>10122807.22</v>
      </c>
      <c r="O37" s="33">
        <v>3503595.15</v>
      </c>
      <c r="P37" s="33">
        <v>3503595.15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267</v>
      </c>
      <c r="G38" s="56" t="s">
        <v>293</v>
      </c>
      <c r="H38" s="33">
        <v>39139468.45</v>
      </c>
      <c r="I38" s="33">
        <v>29372491.83</v>
      </c>
      <c r="J38" s="33">
        <v>11328278.52</v>
      </c>
      <c r="K38" s="33">
        <v>1052984.59</v>
      </c>
      <c r="L38" s="33">
        <v>159789.78</v>
      </c>
      <c r="M38" s="33">
        <v>0</v>
      </c>
      <c r="N38" s="33">
        <v>16831438.94</v>
      </c>
      <c r="O38" s="33">
        <v>9766976.62</v>
      </c>
      <c r="P38" s="33">
        <v>9766976.62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267</v>
      </c>
      <c r="G39" s="56" t="s">
        <v>294</v>
      </c>
      <c r="H39" s="33">
        <v>17400133.02</v>
      </c>
      <c r="I39" s="33">
        <v>15531261.04</v>
      </c>
      <c r="J39" s="33">
        <v>5851500.52</v>
      </c>
      <c r="K39" s="33">
        <v>329290.88</v>
      </c>
      <c r="L39" s="33">
        <v>119735.6</v>
      </c>
      <c r="M39" s="33">
        <v>0</v>
      </c>
      <c r="N39" s="33">
        <v>9230734.04</v>
      </c>
      <c r="O39" s="33">
        <v>1868871.98</v>
      </c>
      <c r="P39" s="33">
        <v>1868871.98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267</v>
      </c>
      <c r="G40" s="56" t="s">
        <v>295</v>
      </c>
      <c r="H40" s="33">
        <v>69534557.62</v>
      </c>
      <c r="I40" s="33">
        <v>58390451.72</v>
      </c>
      <c r="J40" s="33">
        <v>20260755.63</v>
      </c>
      <c r="K40" s="33">
        <v>1334216.31</v>
      </c>
      <c r="L40" s="33">
        <v>515176.92</v>
      </c>
      <c r="M40" s="33">
        <v>0</v>
      </c>
      <c r="N40" s="33">
        <v>36280302.86</v>
      </c>
      <c r="O40" s="33">
        <v>11144105.9</v>
      </c>
      <c r="P40" s="33">
        <v>11144105.9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267</v>
      </c>
      <c r="G41" s="56" t="s">
        <v>296</v>
      </c>
      <c r="H41" s="33">
        <v>34006776.08</v>
      </c>
      <c r="I41" s="33">
        <v>29934155.59</v>
      </c>
      <c r="J41" s="33">
        <v>11529098.34</v>
      </c>
      <c r="K41" s="33">
        <v>756420.72</v>
      </c>
      <c r="L41" s="33">
        <v>15520.1</v>
      </c>
      <c r="M41" s="33">
        <v>0</v>
      </c>
      <c r="N41" s="33">
        <v>17633116.43</v>
      </c>
      <c r="O41" s="33">
        <v>4072620.49</v>
      </c>
      <c r="P41" s="33">
        <v>4072620.49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267</v>
      </c>
      <c r="G42" s="56" t="s">
        <v>297</v>
      </c>
      <c r="H42" s="33">
        <v>15851820.75</v>
      </c>
      <c r="I42" s="33">
        <v>12377259.1</v>
      </c>
      <c r="J42" s="33">
        <v>5233971.22</v>
      </c>
      <c r="K42" s="33">
        <v>172116.38</v>
      </c>
      <c r="L42" s="33">
        <v>72235.73</v>
      </c>
      <c r="M42" s="33">
        <v>0</v>
      </c>
      <c r="N42" s="33">
        <v>6898935.77</v>
      </c>
      <c r="O42" s="33">
        <v>3474561.65</v>
      </c>
      <c r="P42" s="33">
        <v>3474561.65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267</v>
      </c>
      <c r="G43" s="56" t="s">
        <v>298</v>
      </c>
      <c r="H43" s="33">
        <v>49610004.57</v>
      </c>
      <c r="I43" s="33">
        <v>43389552.78</v>
      </c>
      <c r="J43" s="33">
        <v>19170454.72</v>
      </c>
      <c r="K43" s="33">
        <v>720272.54</v>
      </c>
      <c r="L43" s="33">
        <v>25530.43</v>
      </c>
      <c r="M43" s="33">
        <v>0</v>
      </c>
      <c r="N43" s="33">
        <v>23473295.09</v>
      </c>
      <c r="O43" s="33">
        <v>6220451.79</v>
      </c>
      <c r="P43" s="33">
        <v>6175851.79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267</v>
      </c>
      <c r="G44" s="56" t="s">
        <v>299</v>
      </c>
      <c r="H44" s="33">
        <v>23887824.39</v>
      </c>
      <c r="I44" s="33">
        <v>18943356.09</v>
      </c>
      <c r="J44" s="33">
        <v>7817307.98</v>
      </c>
      <c r="K44" s="33">
        <v>409866.6</v>
      </c>
      <c r="L44" s="33">
        <v>68980.3</v>
      </c>
      <c r="M44" s="33">
        <v>0</v>
      </c>
      <c r="N44" s="33">
        <v>10647201.21</v>
      </c>
      <c r="O44" s="33">
        <v>4944468.3</v>
      </c>
      <c r="P44" s="33">
        <v>4944468.3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267</v>
      </c>
      <c r="G45" s="56" t="s">
        <v>300</v>
      </c>
      <c r="H45" s="33">
        <v>23505612.97</v>
      </c>
      <c r="I45" s="33">
        <v>19023597.35</v>
      </c>
      <c r="J45" s="33">
        <v>6926006.09</v>
      </c>
      <c r="K45" s="33">
        <v>368902.7</v>
      </c>
      <c r="L45" s="33">
        <v>119528.63</v>
      </c>
      <c r="M45" s="33">
        <v>0</v>
      </c>
      <c r="N45" s="33">
        <v>11609159.93</v>
      </c>
      <c r="O45" s="33">
        <v>4482015.62</v>
      </c>
      <c r="P45" s="33">
        <v>4482015.62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267</v>
      </c>
      <c r="G46" s="56" t="s">
        <v>301</v>
      </c>
      <c r="H46" s="33">
        <v>24260487.91</v>
      </c>
      <c r="I46" s="33">
        <v>19619439.83</v>
      </c>
      <c r="J46" s="33">
        <v>6767146</v>
      </c>
      <c r="K46" s="33">
        <v>1583709.51</v>
      </c>
      <c r="L46" s="33">
        <v>69299.51</v>
      </c>
      <c r="M46" s="33">
        <v>0</v>
      </c>
      <c r="N46" s="33">
        <v>11199284.81</v>
      </c>
      <c r="O46" s="33">
        <v>4641048.08</v>
      </c>
      <c r="P46" s="33">
        <v>4641048.08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267</v>
      </c>
      <c r="G47" s="56" t="s">
        <v>302</v>
      </c>
      <c r="H47" s="33">
        <v>27791321.93</v>
      </c>
      <c r="I47" s="33">
        <v>25312122.45</v>
      </c>
      <c r="J47" s="33">
        <v>8692585.35</v>
      </c>
      <c r="K47" s="33">
        <v>1702067.35</v>
      </c>
      <c r="L47" s="33">
        <v>89762.23</v>
      </c>
      <c r="M47" s="33">
        <v>0</v>
      </c>
      <c r="N47" s="33">
        <v>14827707.52</v>
      </c>
      <c r="O47" s="33">
        <v>2479199.48</v>
      </c>
      <c r="P47" s="33">
        <v>2479199.48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267</v>
      </c>
      <c r="G48" s="56" t="s">
        <v>303</v>
      </c>
      <c r="H48" s="33">
        <v>29664495.28</v>
      </c>
      <c r="I48" s="33">
        <v>24359407.23</v>
      </c>
      <c r="J48" s="33">
        <v>9131148.44</v>
      </c>
      <c r="K48" s="33">
        <v>2059411.19</v>
      </c>
      <c r="L48" s="33">
        <v>219289.16</v>
      </c>
      <c r="M48" s="33">
        <v>0</v>
      </c>
      <c r="N48" s="33">
        <v>12949558.44</v>
      </c>
      <c r="O48" s="33">
        <v>5305088.05</v>
      </c>
      <c r="P48" s="33">
        <v>5305088.05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267</v>
      </c>
      <c r="G49" s="56" t="s">
        <v>304</v>
      </c>
      <c r="H49" s="33">
        <v>10919558.41</v>
      </c>
      <c r="I49" s="33">
        <v>10070777.77</v>
      </c>
      <c r="J49" s="33">
        <v>3788316.44</v>
      </c>
      <c r="K49" s="33">
        <v>382822.69</v>
      </c>
      <c r="L49" s="33">
        <v>45313.6</v>
      </c>
      <c r="M49" s="33">
        <v>0</v>
      </c>
      <c r="N49" s="33">
        <v>5854325.04</v>
      </c>
      <c r="O49" s="33">
        <v>848780.64</v>
      </c>
      <c r="P49" s="33">
        <v>848780.64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267</v>
      </c>
      <c r="G50" s="56" t="s">
        <v>305</v>
      </c>
      <c r="H50" s="33">
        <v>25906657.46</v>
      </c>
      <c r="I50" s="33">
        <v>21816684.44</v>
      </c>
      <c r="J50" s="33">
        <v>7638827.28</v>
      </c>
      <c r="K50" s="33">
        <v>2508830.29</v>
      </c>
      <c r="L50" s="33">
        <v>62502.35</v>
      </c>
      <c r="M50" s="33">
        <v>0</v>
      </c>
      <c r="N50" s="33">
        <v>11606524.52</v>
      </c>
      <c r="O50" s="33">
        <v>4089973.02</v>
      </c>
      <c r="P50" s="33">
        <v>4089973.02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267</v>
      </c>
      <c r="G51" s="56" t="s">
        <v>306</v>
      </c>
      <c r="H51" s="33">
        <v>29665549.19</v>
      </c>
      <c r="I51" s="33">
        <v>25661454.08</v>
      </c>
      <c r="J51" s="33">
        <v>10584788.91</v>
      </c>
      <c r="K51" s="33">
        <v>495279.12</v>
      </c>
      <c r="L51" s="33">
        <v>99802.39</v>
      </c>
      <c r="M51" s="33">
        <v>0</v>
      </c>
      <c r="N51" s="33">
        <v>14481583.66</v>
      </c>
      <c r="O51" s="33">
        <v>4004095.11</v>
      </c>
      <c r="P51" s="33">
        <v>4004095.11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267</v>
      </c>
      <c r="G52" s="56" t="s">
        <v>307</v>
      </c>
      <c r="H52" s="33">
        <v>21649258.44</v>
      </c>
      <c r="I52" s="33">
        <v>20087552.64</v>
      </c>
      <c r="J52" s="33">
        <v>8190271.02</v>
      </c>
      <c r="K52" s="33">
        <v>447959.36</v>
      </c>
      <c r="L52" s="33">
        <v>184566.46</v>
      </c>
      <c r="M52" s="33">
        <v>0</v>
      </c>
      <c r="N52" s="33">
        <v>11264755.8</v>
      </c>
      <c r="O52" s="33">
        <v>1561705.8</v>
      </c>
      <c r="P52" s="33">
        <v>1561705.8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267</v>
      </c>
      <c r="G53" s="56" t="s">
        <v>308</v>
      </c>
      <c r="H53" s="33">
        <v>35397210.74</v>
      </c>
      <c r="I53" s="33">
        <v>27945465.73</v>
      </c>
      <c r="J53" s="33">
        <v>10337555.12</v>
      </c>
      <c r="K53" s="33">
        <v>1800174.29</v>
      </c>
      <c r="L53" s="33">
        <v>102695.9</v>
      </c>
      <c r="M53" s="33">
        <v>0</v>
      </c>
      <c r="N53" s="33">
        <v>15705040.42</v>
      </c>
      <c r="O53" s="33">
        <v>7451745.01</v>
      </c>
      <c r="P53" s="33">
        <v>7451745.01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267</v>
      </c>
      <c r="G54" s="56" t="s">
        <v>309</v>
      </c>
      <c r="H54" s="33">
        <v>50128390.8</v>
      </c>
      <c r="I54" s="33">
        <v>39297167.14</v>
      </c>
      <c r="J54" s="33">
        <v>13193479.17</v>
      </c>
      <c r="K54" s="33">
        <v>4167729.33</v>
      </c>
      <c r="L54" s="33">
        <v>7408.14</v>
      </c>
      <c r="M54" s="33">
        <v>0</v>
      </c>
      <c r="N54" s="33">
        <v>21928550.5</v>
      </c>
      <c r="O54" s="33">
        <v>10831223.66</v>
      </c>
      <c r="P54" s="33">
        <v>10831223.66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267</v>
      </c>
      <c r="G55" s="56" t="s">
        <v>310</v>
      </c>
      <c r="H55" s="33">
        <v>85472500.99</v>
      </c>
      <c r="I55" s="33">
        <v>59981074.37</v>
      </c>
      <c r="J55" s="33">
        <v>19120203.8</v>
      </c>
      <c r="K55" s="33">
        <v>4185066.48</v>
      </c>
      <c r="L55" s="33">
        <v>554007.44</v>
      </c>
      <c r="M55" s="33">
        <v>0</v>
      </c>
      <c r="N55" s="33">
        <v>36121796.65</v>
      </c>
      <c r="O55" s="33">
        <v>25491426.62</v>
      </c>
      <c r="P55" s="33">
        <v>25491426.62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267</v>
      </c>
      <c r="G56" s="56" t="s">
        <v>311</v>
      </c>
      <c r="H56" s="33">
        <v>24552232.46</v>
      </c>
      <c r="I56" s="33">
        <v>22516268.79</v>
      </c>
      <c r="J56" s="33">
        <v>8598528.11</v>
      </c>
      <c r="K56" s="33">
        <v>634216.98</v>
      </c>
      <c r="L56" s="33">
        <v>214241.87</v>
      </c>
      <c r="M56" s="33">
        <v>0</v>
      </c>
      <c r="N56" s="33">
        <v>13069281.83</v>
      </c>
      <c r="O56" s="33">
        <v>2035963.67</v>
      </c>
      <c r="P56" s="33">
        <v>2035963.67</v>
      </c>
    </row>
    <row r="57" spans="1:16" ht="12.75">
      <c r="A57" s="34">
        <v>6</v>
      </c>
      <c r="B57" s="34">
        <v>6</v>
      </c>
      <c r="C57" s="34">
        <v>3</v>
      </c>
      <c r="D57" s="35">
        <v>2</v>
      </c>
      <c r="E57" s="36"/>
      <c r="F57" s="31" t="s">
        <v>267</v>
      </c>
      <c r="G57" s="56" t="s">
        <v>312</v>
      </c>
      <c r="H57" s="33">
        <v>13600671.84</v>
      </c>
      <c r="I57" s="33">
        <v>12246489.11</v>
      </c>
      <c r="J57" s="33">
        <v>4629467.37</v>
      </c>
      <c r="K57" s="33">
        <v>198160.19</v>
      </c>
      <c r="L57" s="33">
        <v>20511.35</v>
      </c>
      <c r="M57" s="33">
        <v>0</v>
      </c>
      <c r="N57" s="33">
        <v>7398350.2</v>
      </c>
      <c r="O57" s="33">
        <v>1354182.73</v>
      </c>
      <c r="P57" s="33">
        <v>1354182.73</v>
      </c>
    </row>
    <row r="58" spans="1:16" ht="12.75">
      <c r="A58" s="34">
        <v>6</v>
      </c>
      <c r="B58" s="34">
        <v>7</v>
      </c>
      <c r="C58" s="34">
        <v>4</v>
      </c>
      <c r="D58" s="35">
        <v>2</v>
      </c>
      <c r="E58" s="36"/>
      <c r="F58" s="31" t="s">
        <v>267</v>
      </c>
      <c r="G58" s="56" t="s">
        <v>313</v>
      </c>
      <c r="H58" s="33">
        <v>37927829.47</v>
      </c>
      <c r="I58" s="33">
        <v>35074601.2</v>
      </c>
      <c r="J58" s="33">
        <v>14801225.16</v>
      </c>
      <c r="K58" s="33">
        <v>1818019.83</v>
      </c>
      <c r="L58" s="33">
        <v>101804.15</v>
      </c>
      <c r="M58" s="33">
        <v>0</v>
      </c>
      <c r="N58" s="33">
        <v>18353552.06</v>
      </c>
      <c r="O58" s="33">
        <v>2853228.27</v>
      </c>
      <c r="P58" s="33">
        <v>2853228.27</v>
      </c>
    </row>
    <row r="59" spans="1:16" ht="12.75">
      <c r="A59" s="34">
        <v>6</v>
      </c>
      <c r="B59" s="34">
        <v>20</v>
      </c>
      <c r="C59" s="34">
        <v>2</v>
      </c>
      <c r="D59" s="35">
        <v>2</v>
      </c>
      <c r="E59" s="36"/>
      <c r="F59" s="31" t="s">
        <v>267</v>
      </c>
      <c r="G59" s="56" t="s">
        <v>314</v>
      </c>
      <c r="H59" s="33">
        <v>18655896.19</v>
      </c>
      <c r="I59" s="33">
        <v>17028636.67</v>
      </c>
      <c r="J59" s="33">
        <v>7159449.38</v>
      </c>
      <c r="K59" s="33">
        <v>977352.55</v>
      </c>
      <c r="L59" s="33">
        <v>64660.42</v>
      </c>
      <c r="M59" s="33">
        <v>0</v>
      </c>
      <c r="N59" s="33">
        <v>8827174.32</v>
      </c>
      <c r="O59" s="33">
        <v>1627259.52</v>
      </c>
      <c r="P59" s="33">
        <v>1627259.52</v>
      </c>
    </row>
    <row r="60" spans="1:16" ht="12.75">
      <c r="A60" s="34">
        <v>6</v>
      </c>
      <c r="B60" s="34">
        <v>19</v>
      </c>
      <c r="C60" s="34">
        <v>2</v>
      </c>
      <c r="D60" s="35">
        <v>2</v>
      </c>
      <c r="E60" s="36"/>
      <c r="F60" s="31" t="s">
        <v>267</v>
      </c>
      <c r="G60" s="56" t="s">
        <v>315</v>
      </c>
      <c r="H60" s="33">
        <v>16293974.68</v>
      </c>
      <c r="I60" s="33">
        <v>12571677.42</v>
      </c>
      <c r="J60" s="33">
        <v>2032054.76</v>
      </c>
      <c r="K60" s="33">
        <v>3193970.32</v>
      </c>
      <c r="L60" s="33">
        <v>35844.67</v>
      </c>
      <c r="M60" s="33">
        <v>0</v>
      </c>
      <c r="N60" s="33">
        <v>7309807.67</v>
      </c>
      <c r="O60" s="33">
        <v>3722297.26</v>
      </c>
      <c r="P60" s="33">
        <v>3677697.26</v>
      </c>
    </row>
    <row r="61" spans="1:16" ht="12.75">
      <c r="A61" s="34">
        <v>6</v>
      </c>
      <c r="B61" s="34">
        <v>19</v>
      </c>
      <c r="C61" s="34">
        <v>3</v>
      </c>
      <c r="D61" s="35">
        <v>2</v>
      </c>
      <c r="E61" s="36"/>
      <c r="F61" s="31" t="s">
        <v>267</v>
      </c>
      <c r="G61" s="56" t="s">
        <v>316</v>
      </c>
      <c r="H61" s="33">
        <v>21852328.8</v>
      </c>
      <c r="I61" s="33">
        <v>15420900.98</v>
      </c>
      <c r="J61" s="33">
        <v>5307081.57</v>
      </c>
      <c r="K61" s="33">
        <v>608124.12</v>
      </c>
      <c r="L61" s="33">
        <v>18270.27</v>
      </c>
      <c r="M61" s="33">
        <v>0</v>
      </c>
      <c r="N61" s="33">
        <v>9487425.02</v>
      </c>
      <c r="O61" s="33">
        <v>6431427.82</v>
      </c>
      <c r="P61" s="33">
        <v>6386827.82</v>
      </c>
    </row>
    <row r="62" spans="1:16" ht="12.75">
      <c r="A62" s="34">
        <v>6</v>
      </c>
      <c r="B62" s="34">
        <v>4</v>
      </c>
      <c r="C62" s="34">
        <v>3</v>
      </c>
      <c r="D62" s="35">
        <v>2</v>
      </c>
      <c r="E62" s="36"/>
      <c r="F62" s="31" t="s">
        <v>267</v>
      </c>
      <c r="G62" s="56" t="s">
        <v>317</v>
      </c>
      <c r="H62" s="33">
        <v>24205051.07</v>
      </c>
      <c r="I62" s="33">
        <v>21319398.04</v>
      </c>
      <c r="J62" s="33">
        <v>8892095.51</v>
      </c>
      <c r="K62" s="33">
        <v>887304</v>
      </c>
      <c r="L62" s="33">
        <v>124712.09</v>
      </c>
      <c r="M62" s="33">
        <v>0</v>
      </c>
      <c r="N62" s="33">
        <v>11415286.44</v>
      </c>
      <c r="O62" s="33">
        <v>2885653.03</v>
      </c>
      <c r="P62" s="33">
        <v>2885653.03</v>
      </c>
    </row>
    <row r="63" spans="1:16" ht="12.75">
      <c r="A63" s="34">
        <v>6</v>
      </c>
      <c r="B63" s="34">
        <v>4</v>
      </c>
      <c r="C63" s="34">
        <v>4</v>
      </c>
      <c r="D63" s="35">
        <v>2</v>
      </c>
      <c r="E63" s="36"/>
      <c r="F63" s="31" t="s">
        <v>267</v>
      </c>
      <c r="G63" s="56" t="s">
        <v>270</v>
      </c>
      <c r="H63" s="33">
        <v>49496860.94</v>
      </c>
      <c r="I63" s="33">
        <v>44247487.28</v>
      </c>
      <c r="J63" s="33">
        <v>14471571.23</v>
      </c>
      <c r="K63" s="33">
        <v>4574846.56</v>
      </c>
      <c r="L63" s="33">
        <v>41016.04</v>
      </c>
      <c r="M63" s="33">
        <v>0</v>
      </c>
      <c r="N63" s="33">
        <v>25160053.45</v>
      </c>
      <c r="O63" s="33">
        <v>5249373.66</v>
      </c>
      <c r="P63" s="33">
        <v>5249373.66</v>
      </c>
    </row>
    <row r="64" spans="1:16" ht="12.75">
      <c r="A64" s="34">
        <v>6</v>
      </c>
      <c r="B64" s="34">
        <v>6</v>
      </c>
      <c r="C64" s="34">
        <v>4</v>
      </c>
      <c r="D64" s="35">
        <v>2</v>
      </c>
      <c r="E64" s="36"/>
      <c r="F64" s="31" t="s">
        <v>267</v>
      </c>
      <c r="G64" s="56" t="s">
        <v>318</v>
      </c>
      <c r="H64" s="33">
        <v>36704004.03</v>
      </c>
      <c r="I64" s="33">
        <v>33689422.44</v>
      </c>
      <c r="J64" s="33">
        <v>13914496.3</v>
      </c>
      <c r="K64" s="33">
        <v>1136951.72</v>
      </c>
      <c r="L64" s="33">
        <v>508374.42</v>
      </c>
      <c r="M64" s="33">
        <v>0</v>
      </c>
      <c r="N64" s="33">
        <v>18129600</v>
      </c>
      <c r="O64" s="33">
        <v>3014581.59</v>
      </c>
      <c r="P64" s="33">
        <v>3014581.59</v>
      </c>
    </row>
    <row r="65" spans="1:16" ht="12.75">
      <c r="A65" s="34">
        <v>6</v>
      </c>
      <c r="B65" s="34">
        <v>9</v>
      </c>
      <c r="C65" s="34">
        <v>6</v>
      </c>
      <c r="D65" s="35">
        <v>2</v>
      </c>
      <c r="E65" s="36"/>
      <c r="F65" s="31" t="s">
        <v>267</v>
      </c>
      <c r="G65" s="56" t="s">
        <v>319</v>
      </c>
      <c r="H65" s="33">
        <v>47641747.89</v>
      </c>
      <c r="I65" s="33">
        <v>32692734.98</v>
      </c>
      <c r="J65" s="33">
        <v>12742321.01</v>
      </c>
      <c r="K65" s="33">
        <v>641891.59</v>
      </c>
      <c r="L65" s="33">
        <v>153889.68</v>
      </c>
      <c r="M65" s="33">
        <v>0</v>
      </c>
      <c r="N65" s="33">
        <v>19154632.7</v>
      </c>
      <c r="O65" s="33">
        <v>14949012.91</v>
      </c>
      <c r="P65" s="33">
        <v>14949012.91</v>
      </c>
    </row>
    <row r="66" spans="1:16" ht="12.75">
      <c r="A66" s="34">
        <v>6</v>
      </c>
      <c r="B66" s="34">
        <v>13</v>
      </c>
      <c r="C66" s="34">
        <v>2</v>
      </c>
      <c r="D66" s="35">
        <v>2</v>
      </c>
      <c r="E66" s="36"/>
      <c r="F66" s="31" t="s">
        <v>267</v>
      </c>
      <c r="G66" s="56" t="s">
        <v>320</v>
      </c>
      <c r="H66" s="33">
        <v>22097854.2</v>
      </c>
      <c r="I66" s="33">
        <v>17091097.43</v>
      </c>
      <c r="J66" s="33">
        <v>4283190.8</v>
      </c>
      <c r="K66" s="33">
        <v>3602931.71</v>
      </c>
      <c r="L66" s="33">
        <v>258035.87</v>
      </c>
      <c r="M66" s="33">
        <v>0</v>
      </c>
      <c r="N66" s="33">
        <v>8946939.05</v>
      </c>
      <c r="O66" s="33">
        <v>5006756.77</v>
      </c>
      <c r="P66" s="33">
        <v>5006756.77</v>
      </c>
    </row>
    <row r="67" spans="1:16" ht="12.75">
      <c r="A67" s="34">
        <v>6</v>
      </c>
      <c r="B67" s="34">
        <v>14</v>
      </c>
      <c r="C67" s="34">
        <v>3</v>
      </c>
      <c r="D67" s="35">
        <v>2</v>
      </c>
      <c r="E67" s="36"/>
      <c r="F67" s="31" t="s">
        <v>267</v>
      </c>
      <c r="G67" s="56" t="s">
        <v>321</v>
      </c>
      <c r="H67" s="33">
        <v>17012210.39</v>
      </c>
      <c r="I67" s="33">
        <v>15654541.42</v>
      </c>
      <c r="J67" s="33">
        <v>5667394.76</v>
      </c>
      <c r="K67" s="33">
        <v>1016050</v>
      </c>
      <c r="L67" s="33">
        <v>106564.51</v>
      </c>
      <c r="M67" s="33">
        <v>0</v>
      </c>
      <c r="N67" s="33">
        <v>8864532.15</v>
      </c>
      <c r="O67" s="33">
        <v>1357668.97</v>
      </c>
      <c r="P67" s="33">
        <v>1357668.97</v>
      </c>
    </row>
    <row r="68" spans="1:16" ht="12.75">
      <c r="A68" s="34">
        <v>6</v>
      </c>
      <c r="B68" s="34">
        <v>1</v>
      </c>
      <c r="C68" s="34">
        <v>5</v>
      </c>
      <c r="D68" s="35">
        <v>2</v>
      </c>
      <c r="E68" s="36"/>
      <c r="F68" s="31" t="s">
        <v>267</v>
      </c>
      <c r="G68" s="56" t="s">
        <v>322</v>
      </c>
      <c r="H68" s="33">
        <v>29982958.58</v>
      </c>
      <c r="I68" s="33">
        <v>21598031.54</v>
      </c>
      <c r="J68" s="33">
        <v>8558787.88</v>
      </c>
      <c r="K68" s="33">
        <v>575565.53</v>
      </c>
      <c r="L68" s="33">
        <v>260.82</v>
      </c>
      <c r="M68" s="33">
        <v>0</v>
      </c>
      <c r="N68" s="33">
        <v>12463417.31</v>
      </c>
      <c r="O68" s="33">
        <v>8384927.04</v>
      </c>
      <c r="P68" s="33">
        <v>8384927.04</v>
      </c>
    </row>
    <row r="69" spans="1:16" ht="12.75">
      <c r="A69" s="34">
        <v>6</v>
      </c>
      <c r="B69" s="34">
        <v>18</v>
      </c>
      <c r="C69" s="34">
        <v>3</v>
      </c>
      <c r="D69" s="35">
        <v>2</v>
      </c>
      <c r="E69" s="36"/>
      <c r="F69" s="31" t="s">
        <v>267</v>
      </c>
      <c r="G69" s="56" t="s">
        <v>323</v>
      </c>
      <c r="H69" s="33">
        <v>16554791.75</v>
      </c>
      <c r="I69" s="33">
        <v>14665847.34</v>
      </c>
      <c r="J69" s="33">
        <v>5830467.07</v>
      </c>
      <c r="K69" s="33">
        <v>331095</v>
      </c>
      <c r="L69" s="33">
        <v>109485.12</v>
      </c>
      <c r="M69" s="33">
        <v>0</v>
      </c>
      <c r="N69" s="33">
        <v>8394800.15</v>
      </c>
      <c r="O69" s="33">
        <v>1888944.41</v>
      </c>
      <c r="P69" s="33">
        <v>1888944.41</v>
      </c>
    </row>
    <row r="70" spans="1:16" ht="12.75">
      <c r="A70" s="34">
        <v>6</v>
      </c>
      <c r="B70" s="34">
        <v>9</v>
      </c>
      <c r="C70" s="34">
        <v>7</v>
      </c>
      <c r="D70" s="35">
        <v>2</v>
      </c>
      <c r="E70" s="36"/>
      <c r="F70" s="31" t="s">
        <v>267</v>
      </c>
      <c r="G70" s="56" t="s">
        <v>324</v>
      </c>
      <c r="H70" s="33">
        <v>72617352.16</v>
      </c>
      <c r="I70" s="33">
        <v>60240758.76</v>
      </c>
      <c r="J70" s="33">
        <v>19273017.17</v>
      </c>
      <c r="K70" s="33">
        <v>2223225.43</v>
      </c>
      <c r="L70" s="33">
        <v>716494.79</v>
      </c>
      <c r="M70" s="33">
        <v>0</v>
      </c>
      <c r="N70" s="33">
        <v>38028021.37</v>
      </c>
      <c r="O70" s="33">
        <v>12376593.4</v>
      </c>
      <c r="P70" s="33">
        <v>12376593.4</v>
      </c>
    </row>
    <row r="71" spans="1:16" ht="12.75">
      <c r="A71" s="34">
        <v>6</v>
      </c>
      <c r="B71" s="34">
        <v>8</v>
      </c>
      <c r="C71" s="34">
        <v>4</v>
      </c>
      <c r="D71" s="35">
        <v>2</v>
      </c>
      <c r="E71" s="36"/>
      <c r="F71" s="31" t="s">
        <v>267</v>
      </c>
      <c r="G71" s="56" t="s">
        <v>325</v>
      </c>
      <c r="H71" s="33">
        <v>12619385.27</v>
      </c>
      <c r="I71" s="33">
        <v>11342020.93</v>
      </c>
      <c r="J71" s="33">
        <v>4014185.95</v>
      </c>
      <c r="K71" s="33">
        <v>270070.95</v>
      </c>
      <c r="L71" s="33">
        <v>17534.25</v>
      </c>
      <c r="M71" s="33">
        <v>0</v>
      </c>
      <c r="N71" s="33">
        <v>7040229.78</v>
      </c>
      <c r="O71" s="33">
        <v>1277364.34</v>
      </c>
      <c r="P71" s="33">
        <v>1277364.34</v>
      </c>
    </row>
    <row r="72" spans="1:16" ht="12.75">
      <c r="A72" s="34">
        <v>6</v>
      </c>
      <c r="B72" s="34">
        <v>3</v>
      </c>
      <c r="C72" s="34">
        <v>6</v>
      </c>
      <c r="D72" s="35">
        <v>2</v>
      </c>
      <c r="E72" s="36"/>
      <c r="F72" s="31" t="s">
        <v>267</v>
      </c>
      <c r="G72" s="56" t="s">
        <v>326</v>
      </c>
      <c r="H72" s="33">
        <v>20682140.94</v>
      </c>
      <c r="I72" s="33">
        <v>17825651.65</v>
      </c>
      <c r="J72" s="33">
        <v>6503022.15</v>
      </c>
      <c r="K72" s="33">
        <v>1111149.54</v>
      </c>
      <c r="L72" s="33">
        <v>59027.28</v>
      </c>
      <c r="M72" s="33">
        <v>0</v>
      </c>
      <c r="N72" s="33">
        <v>10152452.68</v>
      </c>
      <c r="O72" s="33">
        <v>2856489.29</v>
      </c>
      <c r="P72" s="33">
        <v>2856489.29</v>
      </c>
    </row>
    <row r="73" spans="1:16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267</v>
      </c>
      <c r="G73" s="56" t="s">
        <v>327</v>
      </c>
      <c r="H73" s="33">
        <v>25219625.32</v>
      </c>
      <c r="I73" s="33">
        <v>23162383.83</v>
      </c>
      <c r="J73" s="33">
        <v>9543395.5</v>
      </c>
      <c r="K73" s="33">
        <v>707695.53</v>
      </c>
      <c r="L73" s="33">
        <v>162869.37</v>
      </c>
      <c r="M73" s="33">
        <v>0</v>
      </c>
      <c r="N73" s="33">
        <v>12748423.43</v>
      </c>
      <c r="O73" s="33">
        <v>2057241.49</v>
      </c>
      <c r="P73" s="33">
        <v>2057241.49</v>
      </c>
    </row>
    <row r="74" spans="1:16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267</v>
      </c>
      <c r="G74" s="56" t="s">
        <v>328</v>
      </c>
      <c r="H74" s="33">
        <v>43381950.1</v>
      </c>
      <c r="I74" s="33">
        <v>38018492.97</v>
      </c>
      <c r="J74" s="33">
        <v>15471372.18</v>
      </c>
      <c r="K74" s="33">
        <v>798370.07</v>
      </c>
      <c r="L74" s="33">
        <v>132820.76</v>
      </c>
      <c r="M74" s="33">
        <v>0</v>
      </c>
      <c r="N74" s="33">
        <v>21615929.96</v>
      </c>
      <c r="O74" s="33">
        <v>5363457.13</v>
      </c>
      <c r="P74" s="33">
        <v>5363457.13</v>
      </c>
    </row>
    <row r="75" spans="1:16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267</v>
      </c>
      <c r="G75" s="56" t="s">
        <v>329</v>
      </c>
      <c r="H75" s="33">
        <v>36103861.15</v>
      </c>
      <c r="I75" s="33">
        <v>32608073.67</v>
      </c>
      <c r="J75" s="33">
        <v>11977908.39</v>
      </c>
      <c r="K75" s="33">
        <v>604177.23</v>
      </c>
      <c r="L75" s="33">
        <v>25984.34</v>
      </c>
      <c r="M75" s="33">
        <v>0</v>
      </c>
      <c r="N75" s="33">
        <v>20000003.71</v>
      </c>
      <c r="O75" s="33">
        <v>3495787.48</v>
      </c>
      <c r="P75" s="33">
        <v>3495787.48</v>
      </c>
    </row>
    <row r="76" spans="1:16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267</v>
      </c>
      <c r="G76" s="56" t="s">
        <v>330</v>
      </c>
      <c r="H76" s="33">
        <v>20677319.06</v>
      </c>
      <c r="I76" s="33">
        <v>16309248.9</v>
      </c>
      <c r="J76" s="33">
        <v>6546055.03</v>
      </c>
      <c r="K76" s="33">
        <v>629080.71</v>
      </c>
      <c r="L76" s="33">
        <v>94007.26</v>
      </c>
      <c r="M76" s="33">
        <v>0</v>
      </c>
      <c r="N76" s="33">
        <v>9040105.9</v>
      </c>
      <c r="O76" s="33">
        <v>4368070.16</v>
      </c>
      <c r="P76" s="33">
        <v>4368070.16</v>
      </c>
    </row>
    <row r="77" spans="1:16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267</v>
      </c>
      <c r="G77" s="56" t="s">
        <v>331</v>
      </c>
      <c r="H77" s="33">
        <v>24056033.43</v>
      </c>
      <c r="I77" s="33">
        <v>20103574.13</v>
      </c>
      <c r="J77" s="33">
        <v>8191471.19</v>
      </c>
      <c r="K77" s="33">
        <v>738030.71</v>
      </c>
      <c r="L77" s="33">
        <v>109768.44</v>
      </c>
      <c r="M77" s="33">
        <v>0</v>
      </c>
      <c r="N77" s="33">
        <v>11064303.79</v>
      </c>
      <c r="O77" s="33">
        <v>3952459.3</v>
      </c>
      <c r="P77" s="33">
        <v>3952459.3</v>
      </c>
    </row>
    <row r="78" spans="1:16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267</v>
      </c>
      <c r="G78" s="56" t="s">
        <v>332</v>
      </c>
      <c r="H78" s="33">
        <v>20906211.05</v>
      </c>
      <c r="I78" s="33">
        <v>19391707.54</v>
      </c>
      <c r="J78" s="33">
        <v>7716954.48</v>
      </c>
      <c r="K78" s="33">
        <v>653983</v>
      </c>
      <c r="L78" s="33">
        <v>194683.27</v>
      </c>
      <c r="M78" s="33">
        <v>0</v>
      </c>
      <c r="N78" s="33">
        <v>10826086.79</v>
      </c>
      <c r="O78" s="33">
        <v>1514503.51</v>
      </c>
      <c r="P78" s="33">
        <v>1514503.51</v>
      </c>
    </row>
    <row r="79" spans="1:16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267</v>
      </c>
      <c r="G79" s="56" t="s">
        <v>333</v>
      </c>
      <c r="H79" s="33">
        <v>75488079.49</v>
      </c>
      <c r="I79" s="33">
        <v>58366084.17</v>
      </c>
      <c r="J79" s="33">
        <v>15041977.87</v>
      </c>
      <c r="K79" s="33">
        <v>6915131.58</v>
      </c>
      <c r="L79" s="33">
        <v>179971.83</v>
      </c>
      <c r="M79" s="33">
        <v>0</v>
      </c>
      <c r="N79" s="33">
        <v>36229002.89</v>
      </c>
      <c r="O79" s="33">
        <v>17121995.32</v>
      </c>
      <c r="P79" s="33">
        <v>17121995.32</v>
      </c>
    </row>
    <row r="80" spans="1:16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267</v>
      </c>
      <c r="G80" s="56" t="s">
        <v>334</v>
      </c>
      <c r="H80" s="33">
        <v>23532020.5</v>
      </c>
      <c r="I80" s="33">
        <v>19709002.69</v>
      </c>
      <c r="J80" s="33">
        <v>8194894.6</v>
      </c>
      <c r="K80" s="33">
        <v>477211.2</v>
      </c>
      <c r="L80" s="33">
        <v>58473.22</v>
      </c>
      <c r="M80" s="33">
        <v>0</v>
      </c>
      <c r="N80" s="33">
        <v>10978423.67</v>
      </c>
      <c r="O80" s="33">
        <v>3823017.81</v>
      </c>
      <c r="P80" s="33">
        <v>3823017.81</v>
      </c>
    </row>
    <row r="81" spans="1:16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267</v>
      </c>
      <c r="G81" s="56" t="s">
        <v>335</v>
      </c>
      <c r="H81" s="33">
        <v>51668632.28</v>
      </c>
      <c r="I81" s="33">
        <v>38739887.36</v>
      </c>
      <c r="J81" s="33">
        <v>15661740.92</v>
      </c>
      <c r="K81" s="33">
        <v>1774740.89</v>
      </c>
      <c r="L81" s="33">
        <v>175773.13</v>
      </c>
      <c r="M81" s="33">
        <v>0</v>
      </c>
      <c r="N81" s="33">
        <v>21127632.42</v>
      </c>
      <c r="O81" s="33">
        <v>12928744.92</v>
      </c>
      <c r="P81" s="33">
        <v>12928744.92</v>
      </c>
    </row>
    <row r="82" spans="1:16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267</v>
      </c>
      <c r="G82" s="56" t="s">
        <v>271</v>
      </c>
      <c r="H82" s="33">
        <v>40117792.7</v>
      </c>
      <c r="I82" s="33">
        <v>33822414.65</v>
      </c>
      <c r="J82" s="33">
        <v>13940671.35</v>
      </c>
      <c r="K82" s="33">
        <v>1124893.02</v>
      </c>
      <c r="L82" s="33">
        <v>236128.25</v>
      </c>
      <c r="M82" s="33">
        <v>0</v>
      </c>
      <c r="N82" s="33">
        <v>18520722.03</v>
      </c>
      <c r="O82" s="33">
        <v>6295378.05</v>
      </c>
      <c r="P82" s="33">
        <v>5852986.73</v>
      </c>
    </row>
    <row r="83" spans="1:16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267</v>
      </c>
      <c r="G83" s="56" t="s">
        <v>336</v>
      </c>
      <c r="H83" s="33">
        <v>16739871.59</v>
      </c>
      <c r="I83" s="33">
        <v>13922097.9</v>
      </c>
      <c r="J83" s="33">
        <v>5357135.64</v>
      </c>
      <c r="K83" s="33">
        <v>219982.74</v>
      </c>
      <c r="L83" s="33">
        <v>87628.1</v>
      </c>
      <c r="M83" s="33">
        <v>0</v>
      </c>
      <c r="N83" s="33">
        <v>8257351.42</v>
      </c>
      <c r="O83" s="33">
        <v>2817773.69</v>
      </c>
      <c r="P83" s="33">
        <v>2817773.69</v>
      </c>
    </row>
    <row r="84" spans="1:16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267</v>
      </c>
      <c r="G84" s="56" t="s">
        <v>272</v>
      </c>
      <c r="H84" s="33">
        <v>31354487.96</v>
      </c>
      <c r="I84" s="33">
        <v>29418243.13</v>
      </c>
      <c r="J84" s="33">
        <v>11943392.48</v>
      </c>
      <c r="K84" s="33">
        <v>296280</v>
      </c>
      <c r="L84" s="33">
        <v>73817.99</v>
      </c>
      <c r="M84" s="33">
        <v>0</v>
      </c>
      <c r="N84" s="33">
        <v>17104752.66</v>
      </c>
      <c r="O84" s="33">
        <v>1936244.83</v>
      </c>
      <c r="P84" s="33">
        <v>1936244.83</v>
      </c>
    </row>
    <row r="85" spans="1:16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267</v>
      </c>
      <c r="G85" s="56" t="s">
        <v>337</v>
      </c>
      <c r="H85" s="33">
        <v>18530305.94</v>
      </c>
      <c r="I85" s="33">
        <v>13169614.29</v>
      </c>
      <c r="J85" s="33">
        <v>3975411.05</v>
      </c>
      <c r="K85" s="33">
        <v>1698842.28</v>
      </c>
      <c r="L85" s="33">
        <v>68972.78</v>
      </c>
      <c r="M85" s="33">
        <v>0</v>
      </c>
      <c r="N85" s="33">
        <v>7426388.18</v>
      </c>
      <c r="O85" s="33">
        <v>5360691.65</v>
      </c>
      <c r="P85" s="33">
        <v>5360691.65</v>
      </c>
    </row>
    <row r="86" spans="1:16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267</v>
      </c>
      <c r="G86" s="56" t="s">
        <v>338</v>
      </c>
      <c r="H86" s="33">
        <v>23315958.99</v>
      </c>
      <c r="I86" s="33">
        <v>18687224.17</v>
      </c>
      <c r="J86" s="33">
        <v>7546963.75</v>
      </c>
      <c r="K86" s="33">
        <v>868641.15</v>
      </c>
      <c r="L86" s="33">
        <v>21959.11</v>
      </c>
      <c r="M86" s="33">
        <v>0</v>
      </c>
      <c r="N86" s="33">
        <v>10249660.16</v>
      </c>
      <c r="O86" s="33">
        <v>4628734.82</v>
      </c>
      <c r="P86" s="33">
        <v>4628734.82</v>
      </c>
    </row>
    <row r="87" spans="1:16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267</v>
      </c>
      <c r="G87" s="56" t="s">
        <v>339</v>
      </c>
      <c r="H87" s="33">
        <v>59697134.59</v>
      </c>
      <c r="I87" s="33">
        <v>53848646.55</v>
      </c>
      <c r="J87" s="33">
        <v>22293251.62</v>
      </c>
      <c r="K87" s="33">
        <v>2309513.3</v>
      </c>
      <c r="L87" s="33">
        <v>180656.39</v>
      </c>
      <c r="M87" s="33">
        <v>0</v>
      </c>
      <c r="N87" s="33">
        <v>29065225.24</v>
      </c>
      <c r="O87" s="33">
        <v>5848488.04</v>
      </c>
      <c r="P87" s="33">
        <v>5848488.04</v>
      </c>
    </row>
    <row r="88" spans="1:16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267</v>
      </c>
      <c r="G88" s="56" t="s">
        <v>340</v>
      </c>
      <c r="H88" s="33">
        <v>43070439.08</v>
      </c>
      <c r="I88" s="33">
        <v>30104920.2</v>
      </c>
      <c r="J88" s="33">
        <v>11383952.96</v>
      </c>
      <c r="K88" s="33">
        <v>1181926.11</v>
      </c>
      <c r="L88" s="33">
        <v>0</v>
      </c>
      <c r="M88" s="33">
        <v>0</v>
      </c>
      <c r="N88" s="33">
        <v>17539041.13</v>
      </c>
      <c r="O88" s="33">
        <v>12965518.88</v>
      </c>
      <c r="P88" s="33">
        <v>12965518.88</v>
      </c>
    </row>
    <row r="89" spans="1:16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267</v>
      </c>
      <c r="G89" s="56" t="s">
        <v>341</v>
      </c>
      <c r="H89" s="33">
        <v>38937262.41</v>
      </c>
      <c r="I89" s="33">
        <v>33288888.61</v>
      </c>
      <c r="J89" s="33">
        <v>12174781.77</v>
      </c>
      <c r="K89" s="33">
        <v>1422537.03</v>
      </c>
      <c r="L89" s="33">
        <v>90009.13</v>
      </c>
      <c r="M89" s="33">
        <v>0</v>
      </c>
      <c r="N89" s="33">
        <v>19601560.68</v>
      </c>
      <c r="O89" s="33">
        <v>5648373.8</v>
      </c>
      <c r="P89" s="33">
        <v>5148373.8</v>
      </c>
    </row>
    <row r="90" spans="1:16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267</v>
      </c>
      <c r="G90" s="56" t="s">
        <v>342</v>
      </c>
      <c r="H90" s="33">
        <v>24711942.64</v>
      </c>
      <c r="I90" s="33">
        <v>19455947.87</v>
      </c>
      <c r="J90" s="33">
        <v>7759358.32</v>
      </c>
      <c r="K90" s="33">
        <v>573330</v>
      </c>
      <c r="L90" s="33">
        <v>64301.54</v>
      </c>
      <c r="M90" s="33">
        <v>0</v>
      </c>
      <c r="N90" s="33">
        <v>11058958.01</v>
      </c>
      <c r="O90" s="33">
        <v>5255994.77</v>
      </c>
      <c r="P90" s="33">
        <v>5255994.77</v>
      </c>
    </row>
    <row r="91" spans="1:16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267</v>
      </c>
      <c r="G91" s="56" t="s">
        <v>343</v>
      </c>
      <c r="H91" s="33">
        <v>19221906.95</v>
      </c>
      <c r="I91" s="33">
        <v>16358817.37</v>
      </c>
      <c r="J91" s="33">
        <v>2686207.22</v>
      </c>
      <c r="K91" s="33">
        <v>3887169</v>
      </c>
      <c r="L91" s="33">
        <v>38955.33</v>
      </c>
      <c r="M91" s="33">
        <v>0</v>
      </c>
      <c r="N91" s="33">
        <v>9746485.82</v>
      </c>
      <c r="O91" s="33">
        <v>2863089.58</v>
      </c>
      <c r="P91" s="33">
        <v>2863089.58</v>
      </c>
    </row>
    <row r="92" spans="1:16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267</v>
      </c>
      <c r="G92" s="56" t="s">
        <v>273</v>
      </c>
      <c r="H92" s="33">
        <v>66936978.84</v>
      </c>
      <c r="I92" s="33">
        <v>49698857.17</v>
      </c>
      <c r="J92" s="33">
        <v>16732050.23</v>
      </c>
      <c r="K92" s="33">
        <v>4577139.78</v>
      </c>
      <c r="L92" s="33">
        <v>579729.26</v>
      </c>
      <c r="M92" s="33">
        <v>0</v>
      </c>
      <c r="N92" s="33">
        <v>27809937.9</v>
      </c>
      <c r="O92" s="33">
        <v>17238121.67</v>
      </c>
      <c r="P92" s="33">
        <v>17238121.67</v>
      </c>
    </row>
    <row r="93" spans="1:16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267</v>
      </c>
      <c r="G93" s="56" t="s">
        <v>344</v>
      </c>
      <c r="H93" s="33">
        <v>34785255.85</v>
      </c>
      <c r="I93" s="33">
        <v>29492810.54</v>
      </c>
      <c r="J93" s="33">
        <v>11264504.18</v>
      </c>
      <c r="K93" s="33">
        <v>929705</v>
      </c>
      <c r="L93" s="33">
        <v>136938.05</v>
      </c>
      <c r="M93" s="33">
        <v>0</v>
      </c>
      <c r="N93" s="33">
        <v>17161663.31</v>
      </c>
      <c r="O93" s="33">
        <v>5292445.31</v>
      </c>
      <c r="P93" s="33">
        <v>5247845.31</v>
      </c>
    </row>
    <row r="94" spans="1:16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267</v>
      </c>
      <c r="G94" s="56" t="s">
        <v>345</v>
      </c>
      <c r="H94" s="33">
        <v>29572116.27</v>
      </c>
      <c r="I94" s="33">
        <v>25079782.17</v>
      </c>
      <c r="J94" s="33">
        <v>9944742.75</v>
      </c>
      <c r="K94" s="33">
        <v>605839.71</v>
      </c>
      <c r="L94" s="33">
        <v>169456.33</v>
      </c>
      <c r="M94" s="33">
        <v>0</v>
      </c>
      <c r="N94" s="33">
        <v>14359743.38</v>
      </c>
      <c r="O94" s="33">
        <v>4492334.1</v>
      </c>
      <c r="P94" s="33">
        <v>4492334.1</v>
      </c>
    </row>
    <row r="95" spans="1:16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267</v>
      </c>
      <c r="G95" s="56" t="s">
        <v>346</v>
      </c>
      <c r="H95" s="33">
        <v>22872576.48</v>
      </c>
      <c r="I95" s="33">
        <v>19400987.98</v>
      </c>
      <c r="J95" s="33">
        <v>7299811.18</v>
      </c>
      <c r="K95" s="33">
        <v>1125423.28</v>
      </c>
      <c r="L95" s="33">
        <v>31622.02</v>
      </c>
      <c r="M95" s="33">
        <v>0</v>
      </c>
      <c r="N95" s="33">
        <v>10944131.5</v>
      </c>
      <c r="O95" s="33">
        <v>3471588.5</v>
      </c>
      <c r="P95" s="33">
        <v>3471588.5</v>
      </c>
    </row>
    <row r="96" spans="1:16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267</v>
      </c>
      <c r="G96" s="56" t="s">
        <v>347</v>
      </c>
      <c r="H96" s="33">
        <v>26036185.62</v>
      </c>
      <c r="I96" s="33">
        <v>21312668.63</v>
      </c>
      <c r="J96" s="33">
        <v>8413173.73</v>
      </c>
      <c r="K96" s="33">
        <v>743881</v>
      </c>
      <c r="L96" s="33">
        <v>99989.4</v>
      </c>
      <c r="M96" s="33">
        <v>0</v>
      </c>
      <c r="N96" s="33">
        <v>12055624.5</v>
      </c>
      <c r="O96" s="33">
        <v>4723516.99</v>
      </c>
      <c r="P96" s="33">
        <v>4723516.99</v>
      </c>
    </row>
    <row r="97" spans="1:16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267</v>
      </c>
      <c r="G97" s="56" t="s">
        <v>348</v>
      </c>
      <c r="H97" s="33">
        <v>18640066.68</v>
      </c>
      <c r="I97" s="33">
        <v>15021041.19</v>
      </c>
      <c r="J97" s="33">
        <v>5850086.84</v>
      </c>
      <c r="K97" s="33">
        <v>874644.44</v>
      </c>
      <c r="L97" s="33">
        <v>182668.07</v>
      </c>
      <c r="M97" s="33">
        <v>0</v>
      </c>
      <c r="N97" s="33">
        <v>8113641.84</v>
      </c>
      <c r="O97" s="33">
        <v>3619025.49</v>
      </c>
      <c r="P97" s="33">
        <v>3619025.49</v>
      </c>
    </row>
    <row r="98" spans="1:16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267</v>
      </c>
      <c r="G98" s="56" t="s">
        <v>349</v>
      </c>
      <c r="H98" s="33">
        <v>18526855.59</v>
      </c>
      <c r="I98" s="33">
        <v>16507791.32</v>
      </c>
      <c r="J98" s="33">
        <v>5945352.06</v>
      </c>
      <c r="K98" s="33">
        <v>907324.11</v>
      </c>
      <c r="L98" s="33">
        <v>37628.48</v>
      </c>
      <c r="M98" s="33">
        <v>0</v>
      </c>
      <c r="N98" s="33">
        <v>9617486.67</v>
      </c>
      <c r="O98" s="33">
        <v>2019064.27</v>
      </c>
      <c r="P98" s="33">
        <v>2019064.27</v>
      </c>
    </row>
    <row r="99" spans="1:16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267</v>
      </c>
      <c r="G99" s="56" t="s">
        <v>274</v>
      </c>
      <c r="H99" s="33">
        <v>99000914.67</v>
      </c>
      <c r="I99" s="33">
        <v>86469267.83</v>
      </c>
      <c r="J99" s="33">
        <v>31702055.83</v>
      </c>
      <c r="K99" s="33">
        <v>3505747.72</v>
      </c>
      <c r="L99" s="33">
        <v>11452.75</v>
      </c>
      <c r="M99" s="33">
        <v>0</v>
      </c>
      <c r="N99" s="33">
        <v>51250011.53</v>
      </c>
      <c r="O99" s="33">
        <v>12531646.84</v>
      </c>
      <c r="P99" s="33">
        <v>12531646.84</v>
      </c>
    </row>
    <row r="100" spans="1:16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267</v>
      </c>
      <c r="G100" s="56" t="s">
        <v>350</v>
      </c>
      <c r="H100" s="33">
        <v>17434446.98</v>
      </c>
      <c r="I100" s="33">
        <v>14438379.59</v>
      </c>
      <c r="J100" s="33">
        <v>5611112.58</v>
      </c>
      <c r="K100" s="33">
        <v>157200</v>
      </c>
      <c r="L100" s="33">
        <v>67526.89</v>
      </c>
      <c r="M100" s="33">
        <v>0</v>
      </c>
      <c r="N100" s="33">
        <v>8602540.12</v>
      </c>
      <c r="O100" s="33">
        <v>2996067.39</v>
      </c>
      <c r="P100" s="33">
        <v>2996067.39</v>
      </c>
    </row>
    <row r="101" spans="1:16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267</v>
      </c>
      <c r="G101" s="56" t="s">
        <v>351</v>
      </c>
      <c r="H101" s="33">
        <v>52461949.35</v>
      </c>
      <c r="I101" s="33">
        <v>41567947.3</v>
      </c>
      <c r="J101" s="33">
        <v>12992584.74</v>
      </c>
      <c r="K101" s="33">
        <v>1963361.07</v>
      </c>
      <c r="L101" s="33">
        <v>19492.28</v>
      </c>
      <c r="M101" s="33">
        <v>0</v>
      </c>
      <c r="N101" s="33">
        <v>26592509.21</v>
      </c>
      <c r="O101" s="33">
        <v>10894002.05</v>
      </c>
      <c r="P101" s="33">
        <v>10849402.05</v>
      </c>
    </row>
    <row r="102" spans="1:16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267</v>
      </c>
      <c r="G102" s="56" t="s">
        <v>352</v>
      </c>
      <c r="H102" s="33">
        <v>25141458.52</v>
      </c>
      <c r="I102" s="33">
        <v>23709885.44</v>
      </c>
      <c r="J102" s="33">
        <v>9455249.16</v>
      </c>
      <c r="K102" s="33">
        <v>1736397.51</v>
      </c>
      <c r="L102" s="33">
        <v>46331.65</v>
      </c>
      <c r="M102" s="33">
        <v>0</v>
      </c>
      <c r="N102" s="33">
        <v>12471907.12</v>
      </c>
      <c r="O102" s="33">
        <v>1431573.08</v>
      </c>
      <c r="P102" s="33">
        <v>1431573.08</v>
      </c>
    </row>
    <row r="103" spans="1:16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267</v>
      </c>
      <c r="G103" s="56" t="s">
        <v>353</v>
      </c>
      <c r="H103" s="33">
        <v>27950550.88</v>
      </c>
      <c r="I103" s="33">
        <v>26023680.94</v>
      </c>
      <c r="J103" s="33">
        <v>11570042.49</v>
      </c>
      <c r="K103" s="33">
        <v>323534.82</v>
      </c>
      <c r="L103" s="33">
        <v>175228.59</v>
      </c>
      <c r="M103" s="33">
        <v>0</v>
      </c>
      <c r="N103" s="33">
        <v>13954875.04</v>
      </c>
      <c r="O103" s="33">
        <v>1926869.94</v>
      </c>
      <c r="P103" s="33">
        <v>1926869.94</v>
      </c>
    </row>
    <row r="104" spans="1:16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267</v>
      </c>
      <c r="G104" s="56" t="s">
        <v>275</v>
      </c>
      <c r="H104" s="33">
        <v>63052500.97</v>
      </c>
      <c r="I104" s="33">
        <v>52017702.68</v>
      </c>
      <c r="J104" s="33">
        <v>19223482.73</v>
      </c>
      <c r="K104" s="33">
        <v>3696817.77</v>
      </c>
      <c r="L104" s="33">
        <v>211325.15</v>
      </c>
      <c r="M104" s="33">
        <v>0</v>
      </c>
      <c r="N104" s="33">
        <v>28886077.03</v>
      </c>
      <c r="O104" s="33">
        <v>11034798.29</v>
      </c>
      <c r="P104" s="33">
        <v>11034798.29</v>
      </c>
    </row>
    <row r="105" spans="1:16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267</v>
      </c>
      <c r="G105" s="56" t="s">
        <v>354</v>
      </c>
      <c r="H105" s="33">
        <v>18256731.05</v>
      </c>
      <c r="I105" s="33">
        <v>17675920.44</v>
      </c>
      <c r="J105" s="33">
        <v>6714181.88</v>
      </c>
      <c r="K105" s="33">
        <v>705228.47</v>
      </c>
      <c r="L105" s="33">
        <v>79502.02</v>
      </c>
      <c r="M105" s="33">
        <v>0</v>
      </c>
      <c r="N105" s="33">
        <v>10177008.07</v>
      </c>
      <c r="O105" s="33">
        <v>580810.61</v>
      </c>
      <c r="P105" s="33">
        <v>580810.61</v>
      </c>
    </row>
    <row r="106" spans="1:16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267</v>
      </c>
      <c r="G106" s="56" t="s">
        <v>355</v>
      </c>
      <c r="H106" s="33">
        <v>58757580.24</v>
      </c>
      <c r="I106" s="33">
        <v>41160762.49</v>
      </c>
      <c r="J106" s="33">
        <v>15316631.86</v>
      </c>
      <c r="K106" s="33">
        <v>2340994.85</v>
      </c>
      <c r="L106" s="33">
        <v>581150</v>
      </c>
      <c r="M106" s="33">
        <v>0</v>
      </c>
      <c r="N106" s="33">
        <v>22921985.78</v>
      </c>
      <c r="O106" s="33">
        <v>17596817.75</v>
      </c>
      <c r="P106" s="33">
        <v>17552217.75</v>
      </c>
    </row>
    <row r="107" spans="1:16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267</v>
      </c>
      <c r="G107" s="56" t="s">
        <v>356</v>
      </c>
      <c r="H107" s="33">
        <v>31973362.76</v>
      </c>
      <c r="I107" s="33">
        <v>26448296.73</v>
      </c>
      <c r="J107" s="33">
        <v>10306007.76</v>
      </c>
      <c r="K107" s="33">
        <v>1352799.65</v>
      </c>
      <c r="L107" s="33">
        <v>150469.52</v>
      </c>
      <c r="M107" s="33">
        <v>0</v>
      </c>
      <c r="N107" s="33">
        <v>14639019.8</v>
      </c>
      <c r="O107" s="33">
        <v>5525066.03</v>
      </c>
      <c r="P107" s="33">
        <v>5525066.03</v>
      </c>
    </row>
    <row r="108" spans="1:16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267</v>
      </c>
      <c r="G108" s="56" t="s">
        <v>357</v>
      </c>
      <c r="H108" s="33">
        <v>74169138.13</v>
      </c>
      <c r="I108" s="33">
        <v>54638589.82</v>
      </c>
      <c r="J108" s="33">
        <v>19246145.78</v>
      </c>
      <c r="K108" s="33">
        <v>3382372.71</v>
      </c>
      <c r="L108" s="33">
        <v>243836.14</v>
      </c>
      <c r="M108" s="33">
        <v>0</v>
      </c>
      <c r="N108" s="33">
        <v>31766235.19</v>
      </c>
      <c r="O108" s="33">
        <v>19530548.31</v>
      </c>
      <c r="P108" s="33">
        <v>19530548.31</v>
      </c>
    </row>
    <row r="109" spans="1:16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267</v>
      </c>
      <c r="G109" s="56" t="s">
        <v>358</v>
      </c>
      <c r="H109" s="33">
        <v>31342604.65</v>
      </c>
      <c r="I109" s="33">
        <v>26698929.22</v>
      </c>
      <c r="J109" s="33">
        <v>10266378.07</v>
      </c>
      <c r="K109" s="33">
        <v>1154669.71</v>
      </c>
      <c r="L109" s="33">
        <v>114713.26</v>
      </c>
      <c r="M109" s="33">
        <v>0</v>
      </c>
      <c r="N109" s="33">
        <v>15163168.18</v>
      </c>
      <c r="O109" s="33">
        <v>4643675.43</v>
      </c>
      <c r="P109" s="33">
        <v>4643675.43</v>
      </c>
    </row>
    <row r="110" spans="1:16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267</v>
      </c>
      <c r="G110" s="56" t="s">
        <v>359</v>
      </c>
      <c r="H110" s="33">
        <v>26986417.37</v>
      </c>
      <c r="I110" s="33">
        <v>22506060.86</v>
      </c>
      <c r="J110" s="33">
        <v>8452642.21</v>
      </c>
      <c r="K110" s="33">
        <v>1072160.17</v>
      </c>
      <c r="L110" s="33">
        <v>222059.78</v>
      </c>
      <c r="M110" s="33">
        <v>0</v>
      </c>
      <c r="N110" s="33">
        <v>12759198.7</v>
      </c>
      <c r="O110" s="33">
        <v>4480356.51</v>
      </c>
      <c r="P110" s="33">
        <v>4480356.51</v>
      </c>
    </row>
    <row r="111" spans="1:16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267</v>
      </c>
      <c r="G111" s="56" t="s">
        <v>360</v>
      </c>
      <c r="H111" s="33">
        <v>105232861.84</v>
      </c>
      <c r="I111" s="33">
        <v>88119065.24</v>
      </c>
      <c r="J111" s="33">
        <v>31800335.93</v>
      </c>
      <c r="K111" s="33">
        <v>1985897.7</v>
      </c>
      <c r="L111" s="33">
        <v>688894.28</v>
      </c>
      <c r="M111" s="33">
        <v>0</v>
      </c>
      <c r="N111" s="33">
        <v>53643937.33</v>
      </c>
      <c r="O111" s="33">
        <v>17113796.6</v>
      </c>
      <c r="P111" s="33">
        <v>17113796.6</v>
      </c>
    </row>
    <row r="112" spans="1:16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267</v>
      </c>
      <c r="G112" s="56" t="s">
        <v>361</v>
      </c>
      <c r="H112" s="33">
        <v>21071687.68</v>
      </c>
      <c r="I112" s="33">
        <v>19464878.93</v>
      </c>
      <c r="J112" s="33">
        <v>7470640.01</v>
      </c>
      <c r="K112" s="33">
        <v>513852.3</v>
      </c>
      <c r="L112" s="33">
        <v>12400.53</v>
      </c>
      <c r="M112" s="33">
        <v>0</v>
      </c>
      <c r="N112" s="33">
        <v>11467986.09</v>
      </c>
      <c r="O112" s="33">
        <v>1606808.75</v>
      </c>
      <c r="P112" s="33">
        <v>1606808.75</v>
      </c>
    </row>
    <row r="113" spans="1:16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267</v>
      </c>
      <c r="G113" s="56" t="s">
        <v>362</v>
      </c>
      <c r="H113" s="33">
        <v>26308330.46</v>
      </c>
      <c r="I113" s="33">
        <v>19737893.13</v>
      </c>
      <c r="J113" s="33">
        <v>7358286.93</v>
      </c>
      <c r="K113" s="33">
        <v>708050</v>
      </c>
      <c r="L113" s="33">
        <v>203551.81</v>
      </c>
      <c r="M113" s="33">
        <v>0</v>
      </c>
      <c r="N113" s="33">
        <v>11468004.39</v>
      </c>
      <c r="O113" s="33">
        <v>6570437.33</v>
      </c>
      <c r="P113" s="33">
        <v>6570437.33</v>
      </c>
    </row>
    <row r="114" spans="1:16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267</v>
      </c>
      <c r="G114" s="56" t="s">
        <v>363</v>
      </c>
      <c r="H114" s="33">
        <v>19117060.47</v>
      </c>
      <c r="I114" s="33">
        <v>18399141.75</v>
      </c>
      <c r="J114" s="33">
        <v>7196989.27</v>
      </c>
      <c r="K114" s="33">
        <v>530286.05</v>
      </c>
      <c r="L114" s="33">
        <v>47862.79</v>
      </c>
      <c r="M114" s="33">
        <v>0</v>
      </c>
      <c r="N114" s="33">
        <v>10624003.64</v>
      </c>
      <c r="O114" s="33">
        <v>717918.72</v>
      </c>
      <c r="P114" s="33">
        <v>717918.72</v>
      </c>
    </row>
    <row r="115" spans="1:16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267</v>
      </c>
      <c r="G115" s="56" t="s">
        <v>364</v>
      </c>
      <c r="H115" s="33">
        <v>38873962.85</v>
      </c>
      <c r="I115" s="33">
        <v>33756993.46</v>
      </c>
      <c r="J115" s="33">
        <v>15015674.03</v>
      </c>
      <c r="K115" s="33">
        <v>550000</v>
      </c>
      <c r="L115" s="33">
        <v>328642.52</v>
      </c>
      <c r="M115" s="33">
        <v>0</v>
      </c>
      <c r="N115" s="33">
        <v>17862676.91</v>
      </c>
      <c r="O115" s="33">
        <v>5116969.39</v>
      </c>
      <c r="P115" s="33">
        <v>5116969.39</v>
      </c>
    </row>
    <row r="116" spans="1:16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267</v>
      </c>
      <c r="G116" s="56" t="s">
        <v>365</v>
      </c>
      <c r="H116" s="33">
        <v>7571551.6</v>
      </c>
      <c r="I116" s="33">
        <v>6371971.66</v>
      </c>
      <c r="J116" s="33">
        <v>2389051.74</v>
      </c>
      <c r="K116" s="33">
        <v>122956.36</v>
      </c>
      <c r="L116" s="33">
        <v>67043.09</v>
      </c>
      <c r="M116" s="33">
        <v>0</v>
      </c>
      <c r="N116" s="33">
        <v>3792920.47</v>
      </c>
      <c r="O116" s="33">
        <v>1199579.94</v>
      </c>
      <c r="P116" s="33">
        <v>1199579.94</v>
      </c>
    </row>
    <row r="117" spans="1:16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267</v>
      </c>
      <c r="G117" s="56" t="s">
        <v>366</v>
      </c>
      <c r="H117" s="33">
        <v>22701980.86</v>
      </c>
      <c r="I117" s="33">
        <v>21032346.16</v>
      </c>
      <c r="J117" s="33">
        <v>8982721.79</v>
      </c>
      <c r="K117" s="33">
        <v>928755.57</v>
      </c>
      <c r="L117" s="33">
        <v>9350.38</v>
      </c>
      <c r="M117" s="33">
        <v>0</v>
      </c>
      <c r="N117" s="33">
        <v>11111518.42</v>
      </c>
      <c r="O117" s="33">
        <v>1669634.7</v>
      </c>
      <c r="P117" s="33">
        <v>1669634.7</v>
      </c>
    </row>
    <row r="118" spans="1:16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267</v>
      </c>
      <c r="G118" s="56" t="s">
        <v>367</v>
      </c>
      <c r="H118" s="33">
        <v>20353270.67</v>
      </c>
      <c r="I118" s="33">
        <v>17750221.94</v>
      </c>
      <c r="J118" s="33">
        <v>7325779.44</v>
      </c>
      <c r="K118" s="33">
        <v>514023.87</v>
      </c>
      <c r="L118" s="33">
        <v>58404.45</v>
      </c>
      <c r="M118" s="33">
        <v>0</v>
      </c>
      <c r="N118" s="33">
        <v>9852014.18</v>
      </c>
      <c r="O118" s="33">
        <v>2603048.73</v>
      </c>
      <c r="P118" s="33">
        <v>2603048.73</v>
      </c>
    </row>
    <row r="119" spans="1:16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267</v>
      </c>
      <c r="G119" s="56" t="s">
        <v>368</v>
      </c>
      <c r="H119" s="33">
        <v>49953433.85</v>
      </c>
      <c r="I119" s="33">
        <v>44359647.78</v>
      </c>
      <c r="J119" s="33">
        <v>19609519.61</v>
      </c>
      <c r="K119" s="33">
        <v>2785620</v>
      </c>
      <c r="L119" s="33">
        <v>96879.52</v>
      </c>
      <c r="M119" s="33">
        <v>0</v>
      </c>
      <c r="N119" s="33">
        <v>21867628.65</v>
      </c>
      <c r="O119" s="33">
        <v>5593786.07</v>
      </c>
      <c r="P119" s="33">
        <v>5549186.07</v>
      </c>
    </row>
    <row r="120" spans="1:16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267</v>
      </c>
      <c r="G120" s="56" t="s">
        <v>276</v>
      </c>
      <c r="H120" s="33">
        <v>61097348.8</v>
      </c>
      <c r="I120" s="33">
        <v>49747598.14</v>
      </c>
      <c r="J120" s="33">
        <v>17232326.36</v>
      </c>
      <c r="K120" s="33">
        <v>2445592.89</v>
      </c>
      <c r="L120" s="33">
        <v>0</v>
      </c>
      <c r="M120" s="33">
        <v>0</v>
      </c>
      <c r="N120" s="33">
        <v>30069678.89</v>
      </c>
      <c r="O120" s="33">
        <v>11349750.66</v>
      </c>
      <c r="P120" s="33">
        <v>11349750.66</v>
      </c>
    </row>
    <row r="121" spans="1:16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267</v>
      </c>
      <c r="G121" s="56" t="s">
        <v>369</v>
      </c>
      <c r="H121" s="33">
        <v>24296135.41</v>
      </c>
      <c r="I121" s="33">
        <v>20183199.77</v>
      </c>
      <c r="J121" s="33">
        <v>8037808.73</v>
      </c>
      <c r="K121" s="33">
        <v>407716.41</v>
      </c>
      <c r="L121" s="33">
        <v>88461.53</v>
      </c>
      <c r="M121" s="33">
        <v>0</v>
      </c>
      <c r="N121" s="33">
        <v>11649213.1</v>
      </c>
      <c r="O121" s="33">
        <v>4112935.64</v>
      </c>
      <c r="P121" s="33">
        <v>4112935.64</v>
      </c>
    </row>
    <row r="122" spans="1:16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267</v>
      </c>
      <c r="G122" s="56" t="s">
        <v>370</v>
      </c>
      <c r="H122" s="33">
        <v>31845953.22</v>
      </c>
      <c r="I122" s="33">
        <v>21182007.28</v>
      </c>
      <c r="J122" s="33">
        <v>8546758.15</v>
      </c>
      <c r="K122" s="33">
        <v>774881.54</v>
      </c>
      <c r="L122" s="33">
        <v>0</v>
      </c>
      <c r="M122" s="33">
        <v>0</v>
      </c>
      <c r="N122" s="33">
        <v>11860367.59</v>
      </c>
      <c r="O122" s="33">
        <v>10663945.94</v>
      </c>
      <c r="P122" s="33">
        <v>10663945.94</v>
      </c>
    </row>
    <row r="123" spans="1:16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267</v>
      </c>
      <c r="G123" s="56" t="s">
        <v>277</v>
      </c>
      <c r="H123" s="33">
        <v>50002488.77</v>
      </c>
      <c r="I123" s="33">
        <v>38177417.71</v>
      </c>
      <c r="J123" s="33">
        <v>14736208.17</v>
      </c>
      <c r="K123" s="33">
        <v>979327.36</v>
      </c>
      <c r="L123" s="33">
        <v>345316.72</v>
      </c>
      <c r="M123" s="33">
        <v>0</v>
      </c>
      <c r="N123" s="33">
        <v>22116565.46</v>
      </c>
      <c r="O123" s="33">
        <v>11825071.06</v>
      </c>
      <c r="P123" s="33">
        <v>11825071.06</v>
      </c>
    </row>
    <row r="124" spans="1:16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267</v>
      </c>
      <c r="G124" s="56" t="s">
        <v>278</v>
      </c>
      <c r="H124" s="33">
        <v>25365833.47</v>
      </c>
      <c r="I124" s="33">
        <v>18543551.89</v>
      </c>
      <c r="J124" s="33">
        <v>6999627.82</v>
      </c>
      <c r="K124" s="33">
        <v>1024344</v>
      </c>
      <c r="L124" s="33">
        <v>161280.04</v>
      </c>
      <c r="M124" s="33">
        <v>0</v>
      </c>
      <c r="N124" s="33">
        <v>10358300.03</v>
      </c>
      <c r="O124" s="33">
        <v>6822281.58</v>
      </c>
      <c r="P124" s="33">
        <v>6822281.58</v>
      </c>
    </row>
    <row r="125" spans="1:16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267</v>
      </c>
      <c r="G125" s="56" t="s">
        <v>371</v>
      </c>
      <c r="H125" s="33">
        <v>16579249.61</v>
      </c>
      <c r="I125" s="33">
        <v>13612756.5</v>
      </c>
      <c r="J125" s="33">
        <v>5420257.32</v>
      </c>
      <c r="K125" s="33">
        <v>528516.45</v>
      </c>
      <c r="L125" s="33">
        <v>35366.37</v>
      </c>
      <c r="M125" s="33">
        <v>0</v>
      </c>
      <c r="N125" s="33">
        <v>7628616.36</v>
      </c>
      <c r="O125" s="33">
        <v>2966493.11</v>
      </c>
      <c r="P125" s="33">
        <v>2966493.11</v>
      </c>
    </row>
    <row r="126" spans="1:16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267</v>
      </c>
      <c r="G126" s="56" t="s">
        <v>372</v>
      </c>
      <c r="H126" s="33">
        <v>10262403</v>
      </c>
      <c r="I126" s="33">
        <v>9483508.7</v>
      </c>
      <c r="J126" s="33">
        <v>3887310.24</v>
      </c>
      <c r="K126" s="33">
        <v>388074.83</v>
      </c>
      <c r="L126" s="33">
        <v>8882.56</v>
      </c>
      <c r="M126" s="33">
        <v>0</v>
      </c>
      <c r="N126" s="33">
        <v>5199241.07</v>
      </c>
      <c r="O126" s="33">
        <v>778894.3</v>
      </c>
      <c r="P126" s="33">
        <v>778894.3</v>
      </c>
    </row>
    <row r="127" spans="1:16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267</v>
      </c>
      <c r="G127" s="56" t="s">
        <v>373</v>
      </c>
      <c r="H127" s="33">
        <v>24976426.9</v>
      </c>
      <c r="I127" s="33">
        <v>18112189.37</v>
      </c>
      <c r="J127" s="33">
        <v>5874237.73</v>
      </c>
      <c r="K127" s="33">
        <v>866835.52</v>
      </c>
      <c r="L127" s="33">
        <v>117388.38</v>
      </c>
      <c r="M127" s="33">
        <v>0</v>
      </c>
      <c r="N127" s="33">
        <v>11253727.74</v>
      </c>
      <c r="O127" s="33">
        <v>6864237.53</v>
      </c>
      <c r="P127" s="33">
        <v>6864237.53</v>
      </c>
    </row>
    <row r="128" spans="1:16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267</v>
      </c>
      <c r="G128" s="56" t="s">
        <v>374</v>
      </c>
      <c r="H128" s="33">
        <v>15969890.35</v>
      </c>
      <c r="I128" s="33">
        <v>12233877.18</v>
      </c>
      <c r="J128" s="33">
        <v>4483728.27</v>
      </c>
      <c r="K128" s="33">
        <v>291796.62</v>
      </c>
      <c r="L128" s="33">
        <v>24050.3</v>
      </c>
      <c r="M128" s="33">
        <v>0</v>
      </c>
      <c r="N128" s="33">
        <v>7434301.99</v>
      </c>
      <c r="O128" s="33">
        <v>3736013.17</v>
      </c>
      <c r="P128" s="33">
        <v>3736013.17</v>
      </c>
    </row>
    <row r="129" spans="1:16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267</v>
      </c>
      <c r="G129" s="56" t="s">
        <v>375</v>
      </c>
      <c r="H129" s="33">
        <v>21899221.46</v>
      </c>
      <c r="I129" s="33">
        <v>13196515.34</v>
      </c>
      <c r="J129" s="33">
        <v>5135516.52</v>
      </c>
      <c r="K129" s="33">
        <v>136225.74</v>
      </c>
      <c r="L129" s="33">
        <v>72637.99</v>
      </c>
      <c r="M129" s="33">
        <v>0</v>
      </c>
      <c r="N129" s="33">
        <v>7852135.09</v>
      </c>
      <c r="O129" s="33">
        <v>8702706.12</v>
      </c>
      <c r="P129" s="33">
        <v>8658106.12</v>
      </c>
    </row>
    <row r="130" spans="1:16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267</v>
      </c>
      <c r="G130" s="56" t="s">
        <v>376</v>
      </c>
      <c r="H130" s="33">
        <v>27490898.91</v>
      </c>
      <c r="I130" s="33">
        <v>26561617.99</v>
      </c>
      <c r="J130" s="33">
        <v>10997347.32</v>
      </c>
      <c r="K130" s="33">
        <v>1303217.71</v>
      </c>
      <c r="L130" s="33">
        <v>261057.99</v>
      </c>
      <c r="M130" s="33">
        <v>0</v>
      </c>
      <c r="N130" s="33">
        <v>13999994.97</v>
      </c>
      <c r="O130" s="33">
        <v>929280.92</v>
      </c>
      <c r="P130" s="33">
        <v>929280.92</v>
      </c>
    </row>
    <row r="131" spans="1:16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267</v>
      </c>
      <c r="G131" s="56" t="s">
        <v>377</v>
      </c>
      <c r="H131" s="33">
        <v>29530440.67</v>
      </c>
      <c r="I131" s="33">
        <v>19747833.85</v>
      </c>
      <c r="J131" s="33">
        <v>7492150.55</v>
      </c>
      <c r="K131" s="33">
        <v>943142.3</v>
      </c>
      <c r="L131" s="33">
        <v>2565.09</v>
      </c>
      <c r="M131" s="33">
        <v>0</v>
      </c>
      <c r="N131" s="33">
        <v>11309975.91</v>
      </c>
      <c r="O131" s="33">
        <v>9782606.82</v>
      </c>
      <c r="P131" s="33">
        <v>9782606.82</v>
      </c>
    </row>
    <row r="132" spans="1:16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267</v>
      </c>
      <c r="G132" s="56" t="s">
        <v>378</v>
      </c>
      <c r="H132" s="33">
        <v>21248142.85</v>
      </c>
      <c r="I132" s="33">
        <v>18818965.24</v>
      </c>
      <c r="J132" s="33">
        <v>7772679.71</v>
      </c>
      <c r="K132" s="33">
        <v>395518.5</v>
      </c>
      <c r="L132" s="33">
        <v>59389.41</v>
      </c>
      <c r="M132" s="33">
        <v>0</v>
      </c>
      <c r="N132" s="33">
        <v>10591377.62</v>
      </c>
      <c r="O132" s="33">
        <v>2429177.61</v>
      </c>
      <c r="P132" s="33">
        <v>2429177.61</v>
      </c>
    </row>
    <row r="133" spans="1:16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267</v>
      </c>
      <c r="G133" s="56" t="s">
        <v>379</v>
      </c>
      <c r="H133" s="33">
        <v>18523666.37</v>
      </c>
      <c r="I133" s="33">
        <v>18264552.28</v>
      </c>
      <c r="J133" s="33">
        <v>6620721.2</v>
      </c>
      <c r="K133" s="33">
        <v>1091836.72</v>
      </c>
      <c r="L133" s="33">
        <v>0</v>
      </c>
      <c r="M133" s="33">
        <v>0</v>
      </c>
      <c r="N133" s="33">
        <v>10551994.36</v>
      </c>
      <c r="O133" s="33">
        <v>259114.09</v>
      </c>
      <c r="P133" s="33">
        <v>259114.09</v>
      </c>
    </row>
    <row r="134" spans="1:16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267</v>
      </c>
      <c r="G134" s="56" t="s">
        <v>380</v>
      </c>
      <c r="H134" s="33">
        <v>19209863.31</v>
      </c>
      <c r="I134" s="33">
        <v>15336192.6</v>
      </c>
      <c r="J134" s="33">
        <v>5803864.2</v>
      </c>
      <c r="K134" s="33">
        <v>453204.11</v>
      </c>
      <c r="L134" s="33">
        <v>70246.02</v>
      </c>
      <c r="M134" s="33">
        <v>0</v>
      </c>
      <c r="N134" s="33">
        <v>9008878.27</v>
      </c>
      <c r="O134" s="33">
        <v>3873670.71</v>
      </c>
      <c r="P134" s="33">
        <v>3873670.71</v>
      </c>
    </row>
    <row r="135" spans="1:16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267</v>
      </c>
      <c r="G135" s="56" t="s">
        <v>381</v>
      </c>
      <c r="H135" s="33">
        <v>34365952.04</v>
      </c>
      <c r="I135" s="33">
        <v>30959681.64</v>
      </c>
      <c r="J135" s="33">
        <v>9396179.13</v>
      </c>
      <c r="K135" s="33">
        <v>5864156.04</v>
      </c>
      <c r="L135" s="33">
        <v>157146.4</v>
      </c>
      <c r="M135" s="33">
        <v>0</v>
      </c>
      <c r="N135" s="33">
        <v>15542200.07</v>
      </c>
      <c r="O135" s="33">
        <v>3406270.4</v>
      </c>
      <c r="P135" s="33">
        <v>3406270.4</v>
      </c>
    </row>
    <row r="136" spans="1:16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267</v>
      </c>
      <c r="G136" s="56" t="s">
        <v>382</v>
      </c>
      <c r="H136" s="33">
        <v>28043914.53</v>
      </c>
      <c r="I136" s="33">
        <v>20898049.4</v>
      </c>
      <c r="J136" s="33">
        <v>6618859.18</v>
      </c>
      <c r="K136" s="33">
        <v>2508737.81</v>
      </c>
      <c r="L136" s="33">
        <v>118362.11</v>
      </c>
      <c r="M136" s="33">
        <v>0</v>
      </c>
      <c r="N136" s="33">
        <v>11652090.3</v>
      </c>
      <c r="O136" s="33">
        <v>7145865.13</v>
      </c>
      <c r="P136" s="33">
        <v>7145865.13</v>
      </c>
    </row>
    <row r="137" spans="1:16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267</v>
      </c>
      <c r="G137" s="56" t="s">
        <v>383</v>
      </c>
      <c r="H137" s="33">
        <v>15790475.32</v>
      </c>
      <c r="I137" s="33">
        <v>11315516.41</v>
      </c>
      <c r="J137" s="33">
        <v>4577723.37</v>
      </c>
      <c r="K137" s="33">
        <v>384750.69</v>
      </c>
      <c r="L137" s="33">
        <v>28246.64</v>
      </c>
      <c r="M137" s="33">
        <v>0</v>
      </c>
      <c r="N137" s="33">
        <v>6324795.71</v>
      </c>
      <c r="O137" s="33">
        <v>4474958.91</v>
      </c>
      <c r="P137" s="33">
        <v>4474958.91</v>
      </c>
    </row>
    <row r="138" spans="1:16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267</v>
      </c>
      <c r="G138" s="56" t="s">
        <v>384</v>
      </c>
      <c r="H138" s="33">
        <v>16931265.48</v>
      </c>
      <c r="I138" s="33">
        <v>12214008.6</v>
      </c>
      <c r="J138" s="33">
        <v>5072337.42</v>
      </c>
      <c r="K138" s="33">
        <v>362977.97</v>
      </c>
      <c r="L138" s="33">
        <v>46879.1</v>
      </c>
      <c r="M138" s="33">
        <v>0</v>
      </c>
      <c r="N138" s="33">
        <v>6731814.11</v>
      </c>
      <c r="O138" s="33">
        <v>4717256.88</v>
      </c>
      <c r="P138" s="33">
        <v>4717256.88</v>
      </c>
    </row>
    <row r="139" spans="1:16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267</v>
      </c>
      <c r="G139" s="56" t="s">
        <v>385</v>
      </c>
      <c r="H139" s="33">
        <v>10617827.39</v>
      </c>
      <c r="I139" s="33">
        <v>10394701.13</v>
      </c>
      <c r="J139" s="33">
        <v>3605515.5</v>
      </c>
      <c r="K139" s="33">
        <v>944325.86</v>
      </c>
      <c r="L139" s="33">
        <v>10370.54</v>
      </c>
      <c r="M139" s="33">
        <v>0</v>
      </c>
      <c r="N139" s="33">
        <v>5834489.23</v>
      </c>
      <c r="O139" s="33">
        <v>223126.26</v>
      </c>
      <c r="P139" s="33">
        <v>223126.26</v>
      </c>
    </row>
    <row r="140" spans="1:16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267</v>
      </c>
      <c r="G140" s="56" t="s">
        <v>386</v>
      </c>
      <c r="H140" s="33">
        <v>29931955.34</v>
      </c>
      <c r="I140" s="33">
        <v>26809368.82</v>
      </c>
      <c r="J140" s="33">
        <v>7010526.71</v>
      </c>
      <c r="K140" s="33">
        <v>5019245.64</v>
      </c>
      <c r="L140" s="33">
        <v>80197.64</v>
      </c>
      <c r="M140" s="33">
        <v>0</v>
      </c>
      <c r="N140" s="33">
        <v>14699398.83</v>
      </c>
      <c r="O140" s="33">
        <v>3122586.52</v>
      </c>
      <c r="P140" s="33">
        <v>3077986.52</v>
      </c>
    </row>
    <row r="141" spans="1:16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267</v>
      </c>
      <c r="G141" s="56" t="s">
        <v>387</v>
      </c>
      <c r="H141" s="33">
        <v>57632820.75</v>
      </c>
      <c r="I141" s="33">
        <v>48153813.32</v>
      </c>
      <c r="J141" s="33">
        <v>19406043.62</v>
      </c>
      <c r="K141" s="33">
        <v>1095877.95</v>
      </c>
      <c r="L141" s="33">
        <v>235163.88</v>
      </c>
      <c r="M141" s="33">
        <v>0</v>
      </c>
      <c r="N141" s="33">
        <v>27416727.87</v>
      </c>
      <c r="O141" s="33">
        <v>9479007.43</v>
      </c>
      <c r="P141" s="33">
        <v>9478907.43</v>
      </c>
    </row>
    <row r="142" spans="1:16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267</v>
      </c>
      <c r="G142" s="56" t="s">
        <v>388</v>
      </c>
      <c r="H142" s="33">
        <v>12305903.7</v>
      </c>
      <c r="I142" s="33">
        <v>10140319.3</v>
      </c>
      <c r="J142" s="33">
        <v>3357767.69</v>
      </c>
      <c r="K142" s="33">
        <v>147530.54</v>
      </c>
      <c r="L142" s="33">
        <v>0</v>
      </c>
      <c r="M142" s="33">
        <v>0</v>
      </c>
      <c r="N142" s="33">
        <v>6635021.07</v>
      </c>
      <c r="O142" s="33">
        <v>2165584.4</v>
      </c>
      <c r="P142" s="33">
        <v>2120984.4</v>
      </c>
    </row>
    <row r="143" spans="1:16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267</v>
      </c>
      <c r="G143" s="56" t="s">
        <v>389</v>
      </c>
      <c r="H143" s="33">
        <v>27519119.31</v>
      </c>
      <c r="I143" s="33">
        <v>21413543.13</v>
      </c>
      <c r="J143" s="33">
        <v>7441177.69</v>
      </c>
      <c r="K143" s="33">
        <v>650413</v>
      </c>
      <c r="L143" s="33">
        <v>147672.2</v>
      </c>
      <c r="M143" s="33">
        <v>0</v>
      </c>
      <c r="N143" s="33">
        <v>13174280.24</v>
      </c>
      <c r="O143" s="33">
        <v>6105576.18</v>
      </c>
      <c r="P143" s="33">
        <v>6105576.18</v>
      </c>
    </row>
    <row r="144" spans="1:16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267</v>
      </c>
      <c r="G144" s="56" t="s">
        <v>390</v>
      </c>
      <c r="H144" s="33">
        <v>23843836.25</v>
      </c>
      <c r="I144" s="33">
        <v>23124584.98</v>
      </c>
      <c r="J144" s="33">
        <v>9999856.63</v>
      </c>
      <c r="K144" s="33">
        <v>560614.69</v>
      </c>
      <c r="L144" s="33">
        <v>122034.71</v>
      </c>
      <c r="M144" s="33">
        <v>0</v>
      </c>
      <c r="N144" s="33">
        <v>12442078.95</v>
      </c>
      <c r="O144" s="33">
        <v>719251.27</v>
      </c>
      <c r="P144" s="33">
        <v>719251.27</v>
      </c>
    </row>
    <row r="145" spans="1:16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267</v>
      </c>
      <c r="G145" s="56" t="s">
        <v>279</v>
      </c>
      <c r="H145" s="33">
        <v>39382123.11</v>
      </c>
      <c r="I145" s="33">
        <v>34107095.72</v>
      </c>
      <c r="J145" s="33">
        <v>14394811.72</v>
      </c>
      <c r="K145" s="33">
        <v>536372.56</v>
      </c>
      <c r="L145" s="33">
        <v>172939.15</v>
      </c>
      <c r="M145" s="33">
        <v>0</v>
      </c>
      <c r="N145" s="33">
        <v>19002972.29</v>
      </c>
      <c r="O145" s="33">
        <v>5275027.39</v>
      </c>
      <c r="P145" s="33">
        <v>5275027.39</v>
      </c>
    </row>
    <row r="146" spans="1:16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267</v>
      </c>
      <c r="G146" s="56" t="s">
        <v>391</v>
      </c>
      <c r="H146" s="33">
        <v>48898621.45</v>
      </c>
      <c r="I146" s="33">
        <v>32881172.16</v>
      </c>
      <c r="J146" s="33">
        <v>12140339.22</v>
      </c>
      <c r="K146" s="33">
        <v>1266149.52</v>
      </c>
      <c r="L146" s="33">
        <v>196148.09</v>
      </c>
      <c r="M146" s="33">
        <v>0</v>
      </c>
      <c r="N146" s="33">
        <v>19278535.33</v>
      </c>
      <c r="O146" s="33">
        <v>16017449.29</v>
      </c>
      <c r="P146" s="33">
        <v>16017449.29</v>
      </c>
    </row>
    <row r="147" spans="1:16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267</v>
      </c>
      <c r="G147" s="56" t="s">
        <v>392</v>
      </c>
      <c r="H147" s="33">
        <v>20709797.09</v>
      </c>
      <c r="I147" s="33">
        <v>18392017.94</v>
      </c>
      <c r="J147" s="33">
        <v>8361183.7</v>
      </c>
      <c r="K147" s="33">
        <v>298835.54</v>
      </c>
      <c r="L147" s="33">
        <v>105718.3</v>
      </c>
      <c r="M147" s="33">
        <v>0</v>
      </c>
      <c r="N147" s="33">
        <v>9626280.4</v>
      </c>
      <c r="O147" s="33">
        <v>2317779.15</v>
      </c>
      <c r="P147" s="33">
        <v>2317779.15</v>
      </c>
    </row>
    <row r="148" spans="1:16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267</v>
      </c>
      <c r="G148" s="56" t="s">
        <v>393</v>
      </c>
      <c r="H148" s="33">
        <v>33565901.36</v>
      </c>
      <c r="I148" s="33">
        <v>28807687.18</v>
      </c>
      <c r="J148" s="33">
        <v>10885545.45</v>
      </c>
      <c r="K148" s="33">
        <v>1640516.63</v>
      </c>
      <c r="L148" s="33">
        <v>80572.3</v>
      </c>
      <c r="M148" s="33">
        <v>0</v>
      </c>
      <c r="N148" s="33">
        <v>16201052.8</v>
      </c>
      <c r="O148" s="33">
        <v>4758214.18</v>
      </c>
      <c r="P148" s="33">
        <v>4758214.18</v>
      </c>
    </row>
    <row r="149" spans="1:16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267</v>
      </c>
      <c r="G149" s="56" t="s">
        <v>394</v>
      </c>
      <c r="H149" s="33">
        <v>25470057.51</v>
      </c>
      <c r="I149" s="33">
        <v>24834284.9</v>
      </c>
      <c r="J149" s="33">
        <v>8893700.27</v>
      </c>
      <c r="K149" s="33">
        <v>2693880.48</v>
      </c>
      <c r="L149" s="33">
        <v>115005.35</v>
      </c>
      <c r="M149" s="33">
        <v>0</v>
      </c>
      <c r="N149" s="33">
        <v>13131698.8</v>
      </c>
      <c r="O149" s="33">
        <v>635772.61</v>
      </c>
      <c r="P149" s="33">
        <v>635772.61</v>
      </c>
    </row>
    <row r="150" spans="1:16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267</v>
      </c>
      <c r="G150" s="56" t="s">
        <v>395</v>
      </c>
      <c r="H150" s="33">
        <v>20396329.02</v>
      </c>
      <c r="I150" s="33">
        <v>17248627.82</v>
      </c>
      <c r="J150" s="33">
        <v>7328914.99</v>
      </c>
      <c r="K150" s="33">
        <v>89624.22</v>
      </c>
      <c r="L150" s="33">
        <v>101598.4</v>
      </c>
      <c r="M150" s="33">
        <v>0</v>
      </c>
      <c r="N150" s="33">
        <v>9728490.21</v>
      </c>
      <c r="O150" s="33">
        <v>3147701.2</v>
      </c>
      <c r="P150" s="33">
        <v>3147701.2</v>
      </c>
    </row>
    <row r="151" spans="1:16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267</v>
      </c>
      <c r="G151" s="56" t="s">
        <v>396</v>
      </c>
      <c r="H151" s="33">
        <v>21647264.04</v>
      </c>
      <c r="I151" s="33">
        <v>15004652.72</v>
      </c>
      <c r="J151" s="33">
        <v>5970020.47</v>
      </c>
      <c r="K151" s="33">
        <v>194802.49</v>
      </c>
      <c r="L151" s="33">
        <v>5082.88</v>
      </c>
      <c r="M151" s="33">
        <v>0</v>
      </c>
      <c r="N151" s="33">
        <v>8834746.88</v>
      </c>
      <c r="O151" s="33">
        <v>6642611.32</v>
      </c>
      <c r="P151" s="33">
        <v>6642611.32</v>
      </c>
    </row>
    <row r="152" spans="1:16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267</v>
      </c>
      <c r="G152" s="56" t="s">
        <v>281</v>
      </c>
      <c r="H152" s="33">
        <v>27585472.83</v>
      </c>
      <c r="I152" s="33">
        <v>26844965.23</v>
      </c>
      <c r="J152" s="33">
        <v>10760933.96</v>
      </c>
      <c r="K152" s="33">
        <v>941108.6</v>
      </c>
      <c r="L152" s="33">
        <v>17437.82</v>
      </c>
      <c r="M152" s="33">
        <v>0</v>
      </c>
      <c r="N152" s="33">
        <v>15125484.85</v>
      </c>
      <c r="O152" s="33">
        <v>740507.6</v>
      </c>
      <c r="P152" s="33">
        <v>740507.6</v>
      </c>
    </row>
    <row r="153" spans="1:16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267</v>
      </c>
      <c r="G153" s="56" t="s">
        <v>397</v>
      </c>
      <c r="H153" s="33">
        <v>17998645.15</v>
      </c>
      <c r="I153" s="33">
        <v>16495475.59</v>
      </c>
      <c r="J153" s="33">
        <v>6747475.26</v>
      </c>
      <c r="K153" s="33">
        <v>725700</v>
      </c>
      <c r="L153" s="33">
        <v>52892.6</v>
      </c>
      <c r="M153" s="33">
        <v>0</v>
      </c>
      <c r="N153" s="33">
        <v>8969407.73</v>
      </c>
      <c r="O153" s="33">
        <v>1503169.56</v>
      </c>
      <c r="P153" s="33">
        <v>1503169.56</v>
      </c>
    </row>
    <row r="154" spans="1:16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267</v>
      </c>
      <c r="G154" s="56" t="s">
        <v>282</v>
      </c>
      <c r="H154" s="33">
        <v>56033056.08</v>
      </c>
      <c r="I154" s="33">
        <v>44706135.03</v>
      </c>
      <c r="J154" s="33">
        <v>15211241.32</v>
      </c>
      <c r="K154" s="33">
        <v>3225639.31</v>
      </c>
      <c r="L154" s="33">
        <v>176274.48</v>
      </c>
      <c r="M154" s="33">
        <v>0</v>
      </c>
      <c r="N154" s="33">
        <v>26092979.92</v>
      </c>
      <c r="O154" s="33">
        <v>11326921.05</v>
      </c>
      <c r="P154" s="33">
        <v>11326921.05</v>
      </c>
    </row>
    <row r="155" spans="1:16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267</v>
      </c>
      <c r="G155" s="56" t="s">
        <v>398</v>
      </c>
      <c r="H155" s="33">
        <v>42233495.48</v>
      </c>
      <c r="I155" s="33">
        <v>34909978.47</v>
      </c>
      <c r="J155" s="33">
        <v>12987235.11</v>
      </c>
      <c r="K155" s="33">
        <v>926750</v>
      </c>
      <c r="L155" s="33">
        <v>126094.54</v>
      </c>
      <c r="M155" s="33">
        <v>0</v>
      </c>
      <c r="N155" s="33">
        <v>20869898.82</v>
      </c>
      <c r="O155" s="33">
        <v>7323517.01</v>
      </c>
      <c r="P155" s="33">
        <v>7323517.01</v>
      </c>
    </row>
    <row r="156" spans="1:16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267</v>
      </c>
      <c r="G156" s="56" t="s">
        <v>399</v>
      </c>
      <c r="H156" s="33">
        <v>44570089.63</v>
      </c>
      <c r="I156" s="33">
        <v>36082978.71</v>
      </c>
      <c r="J156" s="33">
        <v>14666914.18</v>
      </c>
      <c r="K156" s="33">
        <v>1411386.4</v>
      </c>
      <c r="L156" s="33">
        <v>103292.51</v>
      </c>
      <c r="M156" s="33">
        <v>0</v>
      </c>
      <c r="N156" s="33">
        <v>19901385.62</v>
      </c>
      <c r="O156" s="33">
        <v>8487110.92</v>
      </c>
      <c r="P156" s="33">
        <v>8237110.92</v>
      </c>
    </row>
    <row r="157" spans="1:16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267</v>
      </c>
      <c r="G157" s="56" t="s">
        <v>400</v>
      </c>
      <c r="H157" s="33">
        <v>18274337.61</v>
      </c>
      <c r="I157" s="33">
        <v>16949827.79</v>
      </c>
      <c r="J157" s="33">
        <v>6037883.26</v>
      </c>
      <c r="K157" s="33">
        <v>1754580.71</v>
      </c>
      <c r="L157" s="33">
        <v>35107.51</v>
      </c>
      <c r="M157" s="33">
        <v>0</v>
      </c>
      <c r="N157" s="33">
        <v>9122256.31</v>
      </c>
      <c r="O157" s="33">
        <v>1324509.82</v>
      </c>
      <c r="P157" s="33">
        <v>1324509.82</v>
      </c>
    </row>
    <row r="158" spans="1:16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267</v>
      </c>
      <c r="G158" s="56" t="s">
        <v>401</v>
      </c>
      <c r="H158" s="33">
        <v>32694635</v>
      </c>
      <c r="I158" s="33">
        <v>26151998.01</v>
      </c>
      <c r="J158" s="33">
        <v>10992957.46</v>
      </c>
      <c r="K158" s="33">
        <v>902538.44</v>
      </c>
      <c r="L158" s="33">
        <v>195724.08</v>
      </c>
      <c r="M158" s="33">
        <v>0</v>
      </c>
      <c r="N158" s="33">
        <v>14060778.03</v>
      </c>
      <c r="O158" s="33">
        <v>6542636.99</v>
      </c>
      <c r="P158" s="33">
        <v>6542636.99</v>
      </c>
    </row>
    <row r="159" spans="1:16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267</v>
      </c>
      <c r="G159" s="56" t="s">
        <v>402</v>
      </c>
      <c r="H159" s="33">
        <v>17366417.23</v>
      </c>
      <c r="I159" s="33">
        <v>14784124.24</v>
      </c>
      <c r="J159" s="33">
        <v>5905016.16</v>
      </c>
      <c r="K159" s="33">
        <v>115000</v>
      </c>
      <c r="L159" s="33">
        <v>96602.06</v>
      </c>
      <c r="M159" s="33">
        <v>0</v>
      </c>
      <c r="N159" s="33">
        <v>8667506.02</v>
      </c>
      <c r="O159" s="33">
        <v>2582292.99</v>
      </c>
      <c r="P159" s="33">
        <v>2582292.99</v>
      </c>
    </row>
    <row r="160" spans="1:16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267</v>
      </c>
      <c r="G160" s="56" t="s">
        <v>403</v>
      </c>
      <c r="H160" s="33">
        <v>29638264.74</v>
      </c>
      <c r="I160" s="33">
        <v>26093535.96</v>
      </c>
      <c r="J160" s="33">
        <v>10738372.67</v>
      </c>
      <c r="K160" s="33">
        <v>362356.21</v>
      </c>
      <c r="L160" s="33">
        <v>71378.99</v>
      </c>
      <c r="M160" s="33">
        <v>0</v>
      </c>
      <c r="N160" s="33">
        <v>14921428.09</v>
      </c>
      <c r="O160" s="33">
        <v>3544728.78</v>
      </c>
      <c r="P160" s="33">
        <v>3544728.78</v>
      </c>
    </row>
    <row r="161" spans="1:16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267</v>
      </c>
      <c r="G161" s="56" t="s">
        <v>404</v>
      </c>
      <c r="H161" s="33">
        <v>19305386.3</v>
      </c>
      <c r="I161" s="33">
        <v>18282326.17</v>
      </c>
      <c r="J161" s="33">
        <v>7010278.74</v>
      </c>
      <c r="K161" s="33">
        <v>1110645.32</v>
      </c>
      <c r="L161" s="33">
        <v>105743.82</v>
      </c>
      <c r="M161" s="33">
        <v>0</v>
      </c>
      <c r="N161" s="33">
        <v>10055658.29</v>
      </c>
      <c r="O161" s="33">
        <v>1023060.13</v>
      </c>
      <c r="P161" s="33">
        <v>1023060.13</v>
      </c>
    </row>
    <row r="162" spans="1:16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267</v>
      </c>
      <c r="G162" s="56" t="s">
        <v>405</v>
      </c>
      <c r="H162" s="33">
        <v>35013877.76</v>
      </c>
      <c r="I162" s="33">
        <v>29517770.7</v>
      </c>
      <c r="J162" s="33">
        <v>12231222.95</v>
      </c>
      <c r="K162" s="33">
        <v>775024.95</v>
      </c>
      <c r="L162" s="33">
        <v>35861.53</v>
      </c>
      <c r="M162" s="33">
        <v>0</v>
      </c>
      <c r="N162" s="33">
        <v>16475661.27</v>
      </c>
      <c r="O162" s="33">
        <v>5496107.06</v>
      </c>
      <c r="P162" s="33">
        <v>5496107.06</v>
      </c>
    </row>
    <row r="163" spans="1:16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267</v>
      </c>
      <c r="G163" s="56" t="s">
        <v>406</v>
      </c>
      <c r="H163" s="33">
        <v>17912889.04</v>
      </c>
      <c r="I163" s="33">
        <v>17374090.42</v>
      </c>
      <c r="J163" s="33">
        <v>6561662.96</v>
      </c>
      <c r="K163" s="33">
        <v>147235.8</v>
      </c>
      <c r="L163" s="33">
        <v>166458.73</v>
      </c>
      <c r="M163" s="33">
        <v>0</v>
      </c>
      <c r="N163" s="33">
        <v>10498732.93</v>
      </c>
      <c r="O163" s="33">
        <v>538798.62</v>
      </c>
      <c r="P163" s="33">
        <v>538798.62</v>
      </c>
    </row>
    <row r="164" spans="1:16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267</v>
      </c>
      <c r="G164" s="56" t="s">
        <v>407</v>
      </c>
      <c r="H164" s="33">
        <v>14797437.29</v>
      </c>
      <c r="I164" s="33">
        <v>13324346.19</v>
      </c>
      <c r="J164" s="33">
        <v>5510116.41</v>
      </c>
      <c r="K164" s="33">
        <v>221350.89</v>
      </c>
      <c r="L164" s="33">
        <v>921.3</v>
      </c>
      <c r="M164" s="33">
        <v>0</v>
      </c>
      <c r="N164" s="33">
        <v>7591957.59</v>
      </c>
      <c r="O164" s="33">
        <v>1473091.1</v>
      </c>
      <c r="P164" s="33">
        <v>1473091.1</v>
      </c>
    </row>
    <row r="165" spans="1:16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267</v>
      </c>
      <c r="G165" s="56" t="s">
        <v>408</v>
      </c>
      <c r="H165" s="33">
        <v>31502947.67</v>
      </c>
      <c r="I165" s="33">
        <v>20623136.49</v>
      </c>
      <c r="J165" s="33">
        <v>7064561.24</v>
      </c>
      <c r="K165" s="33">
        <v>1419410.69</v>
      </c>
      <c r="L165" s="33">
        <v>172058.37</v>
      </c>
      <c r="M165" s="33">
        <v>0</v>
      </c>
      <c r="N165" s="33">
        <v>11967106.19</v>
      </c>
      <c r="O165" s="33">
        <v>10879811.18</v>
      </c>
      <c r="P165" s="33">
        <v>10835211.18</v>
      </c>
    </row>
    <row r="166" spans="1:16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267</v>
      </c>
      <c r="G166" s="56" t="s">
        <v>409</v>
      </c>
      <c r="H166" s="33">
        <v>17459162.27</v>
      </c>
      <c r="I166" s="33">
        <v>14849766.69</v>
      </c>
      <c r="J166" s="33">
        <v>5326361.18</v>
      </c>
      <c r="K166" s="33">
        <v>720004.67</v>
      </c>
      <c r="L166" s="33">
        <v>109508.84</v>
      </c>
      <c r="M166" s="33">
        <v>0</v>
      </c>
      <c r="N166" s="33">
        <v>8693892</v>
      </c>
      <c r="O166" s="33">
        <v>2609395.58</v>
      </c>
      <c r="P166" s="33">
        <v>2609395.58</v>
      </c>
    </row>
    <row r="167" spans="1:16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267</v>
      </c>
      <c r="G167" s="56" t="s">
        <v>410</v>
      </c>
      <c r="H167" s="33">
        <v>24337578.48</v>
      </c>
      <c r="I167" s="33">
        <v>20202655.2</v>
      </c>
      <c r="J167" s="33">
        <v>8432576.48</v>
      </c>
      <c r="K167" s="33">
        <v>255075.88</v>
      </c>
      <c r="L167" s="33">
        <v>48196.81</v>
      </c>
      <c r="M167" s="33">
        <v>0</v>
      </c>
      <c r="N167" s="33">
        <v>11466806.03</v>
      </c>
      <c r="O167" s="33">
        <v>4134923.28</v>
      </c>
      <c r="P167" s="33">
        <v>4134923.28</v>
      </c>
    </row>
    <row r="168" spans="1:16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267</v>
      </c>
      <c r="G168" s="56" t="s">
        <v>411</v>
      </c>
      <c r="H168" s="33">
        <v>42139822.3</v>
      </c>
      <c r="I168" s="33">
        <v>36812947.31</v>
      </c>
      <c r="J168" s="33">
        <v>10862255.59</v>
      </c>
      <c r="K168" s="33">
        <v>5894919.13</v>
      </c>
      <c r="L168" s="33">
        <v>224408.98</v>
      </c>
      <c r="M168" s="33">
        <v>0</v>
      </c>
      <c r="N168" s="33">
        <v>19831363.61</v>
      </c>
      <c r="O168" s="33">
        <v>5326874.99</v>
      </c>
      <c r="P168" s="33">
        <v>5326874.99</v>
      </c>
    </row>
    <row r="169" spans="1:16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267</v>
      </c>
      <c r="G169" s="56" t="s">
        <v>412</v>
      </c>
      <c r="H169" s="33">
        <v>33841956.55</v>
      </c>
      <c r="I169" s="33">
        <v>23152146.03</v>
      </c>
      <c r="J169" s="33">
        <v>9960925.24</v>
      </c>
      <c r="K169" s="33">
        <v>353022</v>
      </c>
      <c r="L169" s="33">
        <v>127497.19</v>
      </c>
      <c r="M169" s="33">
        <v>0</v>
      </c>
      <c r="N169" s="33">
        <v>12710701.6</v>
      </c>
      <c r="O169" s="33">
        <v>10689810.52</v>
      </c>
      <c r="P169" s="33">
        <v>10689810.52</v>
      </c>
    </row>
    <row r="170" spans="1:16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267</v>
      </c>
      <c r="G170" s="56" t="s">
        <v>413</v>
      </c>
      <c r="H170" s="33">
        <v>29817496.77</v>
      </c>
      <c r="I170" s="33">
        <v>23855671.04</v>
      </c>
      <c r="J170" s="33">
        <v>10404799.12</v>
      </c>
      <c r="K170" s="33">
        <v>490818.85</v>
      </c>
      <c r="L170" s="33">
        <v>153481.19</v>
      </c>
      <c r="M170" s="33">
        <v>0</v>
      </c>
      <c r="N170" s="33">
        <v>12806571.88</v>
      </c>
      <c r="O170" s="33">
        <v>5961825.73</v>
      </c>
      <c r="P170" s="33">
        <v>5961825.73</v>
      </c>
    </row>
    <row r="171" spans="1:16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267</v>
      </c>
      <c r="G171" s="56" t="s">
        <v>414</v>
      </c>
      <c r="H171" s="33">
        <v>26344730.57</v>
      </c>
      <c r="I171" s="33">
        <v>19800982.5</v>
      </c>
      <c r="J171" s="33">
        <v>7557008.1</v>
      </c>
      <c r="K171" s="33">
        <v>1005530.25</v>
      </c>
      <c r="L171" s="33">
        <v>66525.47</v>
      </c>
      <c r="M171" s="33">
        <v>0</v>
      </c>
      <c r="N171" s="33">
        <v>11171918.68</v>
      </c>
      <c r="O171" s="33">
        <v>6543748.07</v>
      </c>
      <c r="P171" s="33">
        <v>6543748.07</v>
      </c>
    </row>
    <row r="172" spans="1:16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267</v>
      </c>
      <c r="G172" s="56" t="s">
        <v>415</v>
      </c>
      <c r="H172" s="33">
        <v>31350749.11</v>
      </c>
      <c r="I172" s="33">
        <v>23406245</v>
      </c>
      <c r="J172" s="33">
        <v>7389865.85</v>
      </c>
      <c r="K172" s="33">
        <v>4326745.24</v>
      </c>
      <c r="L172" s="33">
        <v>197858.36</v>
      </c>
      <c r="M172" s="33">
        <v>0</v>
      </c>
      <c r="N172" s="33">
        <v>11491775.55</v>
      </c>
      <c r="O172" s="33">
        <v>7944504.11</v>
      </c>
      <c r="P172" s="33">
        <v>7944504.11</v>
      </c>
    </row>
    <row r="173" spans="1:16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267</v>
      </c>
      <c r="G173" s="56" t="s">
        <v>283</v>
      </c>
      <c r="H173" s="33">
        <v>31148939.74</v>
      </c>
      <c r="I173" s="33">
        <v>25457403.29</v>
      </c>
      <c r="J173" s="33">
        <v>8957926.97</v>
      </c>
      <c r="K173" s="33">
        <v>374894.78</v>
      </c>
      <c r="L173" s="33">
        <v>149640.66</v>
      </c>
      <c r="M173" s="33">
        <v>0</v>
      </c>
      <c r="N173" s="33">
        <v>15974940.88</v>
      </c>
      <c r="O173" s="33">
        <v>5691536.45</v>
      </c>
      <c r="P173" s="33">
        <v>5646936.45</v>
      </c>
    </row>
    <row r="174" spans="1:16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267</v>
      </c>
      <c r="G174" s="56" t="s">
        <v>416</v>
      </c>
      <c r="H174" s="33">
        <v>32926507.9</v>
      </c>
      <c r="I174" s="33">
        <v>31125548.59</v>
      </c>
      <c r="J174" s="33">
        <v>12641158.66</v>
      </c>
      <c r="K174" s="33">
        <v>543336.7</v>
      </c>
      <c r="L174" s="33">
        <v>0</v>
      </c>
      <c r="M174" s="33">
        <v>0</v>
      </c>
      <c r="N174" s="33">
        <v>17941053.23</v>
      </c>
      <c r="O174" s="33">
        <v>1800959.31</v>
      </c>
      <c r="P174" s="33">
        <v>1800959.31</v>
      </c>
    </row>
    <row r="175" spans="1:16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267</v>
      </c>
      <c r="G175" s="56" t="s">
        <v>417</v>
      </c>
      <c r="H175" s="33">
        <v>30411386.07</v>
      </c>
      <c r="I175" s="33">
        <v>28077253.05</v>
      </c>
      <c r="J175" s="33">
        <v>9689600.45</v>
      </c>
      <c r="K175" s="33">
        <v>2020582.79</v>
      </c>
      <c r="L175" s="33">
        <v>110596.16</v>
      </c>
      <c r="M175" s="33">
        <v>0</v>
      </c>
      <c r="N175" s="33">
        <v>16256473.65</v>
      </c>
      <c r="O175" s="33">
        <v>2334133.02</v>
      </c>
      <c r="P175" s="33">
        <v>2334133.02</v>
      </c>
    </row>
    <row r="176" spans="1:16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267</v>
      </c>
      <c r="G176" s="56" t="s">
        <v>418</v>
      </c>
      <c r="H176" s="33">
        <v>39587409.09</v>
      </c>
      <c r="I176" s="33">
        <v>32373014.49</v>
      </c>
      <c r="J176" s="33">
        <v>12195493.73</v>
      </c>
      <c r="K176" s="33">
        <v>1307076</v>
      </c>
      <c r="L176" s="33">
        <v>63030.38</v>
      </c>
      <c r="M176" s="33">
        <v>0</v>
      </c>
      <c r="N176" s="33">
        <v>18807414.38</v>
      </c>
      <c r="O176" s="33">
        <v>7214394.6</v>
      </c>
      <c r="P176" s="33">
        <v>7214394.6</v>
      </c>
    </row>
    <row r="177" spans="1:16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267</v>
      </c>
      <c r="G177" s="56" t="s">
        <v>419</v>
      </c>
      <c r="H177" s="33">
        <v>18500870.42</v>
      </c>
      <c r="I177" s="33">
        <v>16971747.01</v>
      </c>
      <c r="J177" s="33">
        <v>6750402.52</v>
      </c>
      <c r="K177" s="33">
        <v>657949.03</v>
      </c>
      <c r="L177" s="33">
        <v>119850.82</v>
      </c>
      <c r="M177" s="33">
        <v>0</v>
      </c>
      <c r="N177" s="33">
        <v>9443544.64</v>
      </c>
      <c r="O177" s="33">
        <v>1529123.41</v>
      </c>
      <c r="P177" s="33">
        <v>1529123.41</v>
      </c>
    </row>
    <row r="178" spans="1:16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267</v>
      </c>
      <c r="G178" s="56" t="s">
        <v>420</v>
      </c>
      <c r="H178" s="33">
        <v>23825248.29</v>
      </c>
      <c r="I178" s="33">
        <v>20986805.49</v>
      </c>
      <c r="J178" s="33">
        <v>7986058.4</v>
      </c>
      <c r="K178" s="33">
        <v>760748.45</v>
      </c>
      <c r="L178" s="33">
        <v>10175.36</v>
      </c>
      <c r="M178" s="33">
        <v>0</v>
      </c>
      <c r="N178" s="33">
        <v>12229823.28</v>
      </c>
      <c r="O178" s="33">
        <v>2838442.8</v>
      </c>
      <c r="P178" s="33">
        <v>2838442.8</v>
      </c>
    </row>
    <row r="179" spans="1:16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267</v>
      </c>
      <c r="G179" s="56" t="s">
        <v>421</v>
      </c>
      <c r="H179" s="33">
        <v>21586117.18</v>
      </c>
      <c r="I179" s="33">
        <v>15919889.44</v>
      </c>
      <c r="J179" s="33">
        <v>5347084.16</v>
      </c>
      <c r="K179" s="33">
        <v>1414943.49</v>
      </c>
      <c r="L179" s="33">
        <v>111014.49</v>
      </c>
      <c r="M179" s="33">
        <v>0</v>
      </c>
      <c r="N179" s="33">
        <v>9046847.3</v>
      </c>
      <c r="O179" s="33">
        <v>5666227.74</v>
      </c>
      <c r="P179" s="33">
        <v>5621627.74</v>
      </c>
    </row>
    <row r="180" spans="1:16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267</v>
      </c>
      <c r="G180" s="56" t="s">
        <v>422</v>
      </c>
      <c r="H180" s="33">
        <v>78664365.54</v>
      </c>
      <c r="I180" s="33">
        <v>57216588.53</v>
      </c>
      <c r="J180" s="33">
        <v>16362057.43</v>
      </c>
      <c r="K180" s="33">
        <v>2195024.11</v>
      </c>
      <c r="L180" s="33">
        <v>395978.33</v>
      </c>
      <c r="M180" s="33">
        <v>0</v>
      </c>
      <c r="N180" s="33">
        <v>38263528.66</v>
      </c>
      <c r="O180" s="33">
        <v>21447777.01</v>
      </c>
      <c r="P180" s="33">
        <v>19447777.01</v>
      </c>
    </row>
    <row r="181" spans="1:16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267</v>
      </c>
      <c r="G181" s="56" t="s">
        <v>423</v>
      </c>
      <c r="H181" s="33">
        <v>13368157.59</v>
      </c>
      <c r="I181" s="33">
        <v>11507603.13</v>
      </c>
      <c r="J181" s="33">
        <v>4782234.07</v>
      </c>
      <c r="K181" s="33">
        <v>268490</v>
      </c>
      <c r="L181" s="33">
        <v>9662.6</v>
      </c>
      <c r="M181" s="33">
        <v>0</v>
      </c>
      <c r="N181" s="33">
        <v>6447216.46</v>
      </c>
      <c r="O181" s="33">
        <v>1860554.46</v>
      </c>
      <c r="P181" s="33">
        <v>1815954.46</v>
      </c>
    </row>
    <row r="182" spans="1:16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267</v>
      </c>
      <c r="G182" s="56" t="s">
        <v>424</v>
      </c>
      <c r="H182" s="33">
        <v>22417595.26</v>
      </c>
      <c r="I182" s="33">
        <v>16286903.83</v>
      </c>
      <c r="J182" s="33">
        <v>6552972.74</v>
      </c>
      <c r="K182" s="33">
        <v>331212.85</v>
      </c>
      <c r="L182" s="33">
        <v>42678.63</v>
      </c>
      <c r="M182" s="33">
        <v>0</v>
      </c>
      <c r="N182" s="33">
        <v>9360039.61</v>
      </c>
      <c r="O182" s="33">
        <v>6130691.43</v>
      </c>
      <c r="P182" s="33">
        <v>6130691.43</v>
      </c>
    </row>
    <row r="183" spans="1:16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267</v>
      </c>
      <c r="G183" s="56" t="s">
        <v>425</v>
      </c>
      <c r="H183" s="33">
        <v>11814719.09</v>
      </c>
      <c r="I183" s="33">
        <v>10232366.19</v>
      </c>
      <c r="J183" s="33">
        <v>4037133.96</v>
      </c>
      <c r="K183" s="33">
        <v>153703</v>
      </c>
      <c r="L183" s="33">
        <v>43916.27</v>
      </c>
      <c r="M183" s="33">
        <v>0</v>
      </c>
      <c r="N183" s="33">
        <v>5997612.96</v>
      </c>
      <c r="O183" s="33">
        <v>1582352.9</v>
      </c>
      <c r="P183" s="33">
        <v>1582352.9</v>
      </c>
    </row>
    <row r="184" spans="1:16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267</v>
      </c>
      <c r="G184" s="56" t="s">
        <v>426</v>
      </c>
      <c r="H184" s="33">
        <v>31089329.24</v>
      </c>
      <c r="I184" s="33">
        <v>27561833.4</v>
      </c>
      <c r="J184" s="33">
        <v>10817627.13</v>
      </c>
      <c r="K184" s="33">
        <v>1120682.99</v>
      </c>
      <c r="L184" s="33">
        <v>275967.18</v>
      </c>
      <c r="M184" s="33">
        <v>0</v>
      </c>
      <c r="N184" s="33">
        <v>15347556.1</v>
      </c>
      <c r="O184" s="33">
        <v>3527495.84</v>
      </c>
      <c r="P184" s="33">
        <v>3527495.84</v>
      </c>
    </row>
    <row r="185" spans="1:16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267</v>
      </c>
      <c r="G185" s="56" t="s">
        <v>427</v>
      </c>
      <c r="H185" s="33">
        <v>23843358.8</v>
      </c>
      <c r="I185" s="33">
        <v>20154360.14</v>
      </c>
      <c r="J185" s="33">
        <v>7273538.97</v>
      </c>
      <c r="K185" s="33">
        <v>1775076.64</v>
      </c>
      <c r="L185" s="33">
        <v>45935.79</v>
      </c>
      <c r="M185" s="33">
        <v>0</v>
      </c>
      <c r="N185" s="33">
        <v>11059808.74</v>
      </c>
      <c r="O185" s="33">
        <v>3688998.66</v>
      </c>
      <c r="P185" s="33">
        <v>3688998.66</v>
      </c>
    </row>
    <row r="186" spans="1:16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267</v>
      </c>
      <c r="G186" s="56" t="s">
        <v>428</v>
      </c>
      <c r="H186" s="33">
        <v>105115383.44</v>
      </c>
      <c r="I186" s="33">
        <v>91458855.66</v>
      </c>
      <c r="J186" s="33">
        <v>27642334.89</v>
      </c>
      <c r="K186" s="33">
        <v>8368940.41</v>
      </c>
      <c r="L186" s="33">
        <v>318896.5</v>
      </c>
      <c r="M186" s="33">
        <v>0</v>
      </c>
      <c r="N186" s="33">
        <v>55128683.86</v>
      </c>
      <c r="O186" s="33">
        <v>13656527.78</v>
      </c>
      <c r="P186" s="33">
        <v>13656527.78</v>
      </c>
    </row>
    <row r="187" spans="1:16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267</v>
      </c>
      <c r="G187" s="56" t="s">
        <v>429</v>
      </c>
      <c r="H187" s="33">
        <v>15613215.96</v>
      </c>
      <c r="I187" s="33">
        <v>14824920.63</v>
      </c>
      <c r="J187" s="33">
        <v>6179980.23</v>
      </c>
      <c r="K187" s="33">
        <v>340000</v>
      </c>
      <c r="L187" s="33">
        <v>43624.95</v>
      </c>
      <c r="M187" s="33">
        <v>0</v>
      </c>
      <c r="N187" s="33">
        <v>8261315.45</v>
      </c>
      <c r="O187" s="33">
        <v>788295.33</v>
      </c>
      <c r="P187" s="33">
        <v>788295.33</v>
      </c>
    </row>
    <row r="188" spans="1:16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267</v>
      </c>
      <c r="G188" s="56" t="s">
        <v>430</v>
      </c>
      <c r="H188" s="33">
        <v>27091880.46</v>
      </c>
      <c r="I188" s="33">
        <v>20012974.62</v>
      </c>
      <c r="J188" s="33">
        <v>7653745.34</v>
      </c>
      <c r="K188" s="33">
        <v>1043840.78</v>
      </c>
      <c r="L188" s="33">
        <v>99526.6</v>
      </c>
      <c r="M188" s="33">
        <v>0</v>
      </c>
      <c r="N188" s="33">
        <v>11215861.9</v>
      </c>
      <c r="O188" s="33">
        <v>7078905.84</v>
      </c>
      <c r="P188" s="33">
        <v>7078905.84</v>
      </c>
    </row>
    <row r="189" spans="1:16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267</v>
      </c>
      <c r="G189" s="56" t="s">
        <v>431</v>
      </c>
      <c r="H189" s="33">
        <v>37874826.51</v>
      </c>
      <c r="I189" s="33">
        <v>29652924.48</v>
      </c>
      <c r="J189" s="33">
        <v>12891533.35</v>
      </c>
      <c r="K189" s="33">
        <v>1458971.8</v>
      </c>
      <c r="L189" s="33">
        <v>124327.2</v>
      </c>
      <c r="M189" s="33">
        <v>0</v>
      </c>
      <c r="N189" s="33">
        <v>15178092.13</v>
      </c>
      <c r="O189" s="33">
        <v>8221902.03</v>
      </c>
      <c r="P189" s="33">
        <v>8221902.03</v>
      </c>
    </row>
    <row r="190" spans="1:16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267</v>
      </c>
      <c r="G190" s="56" t="s">
        <v>432</v>
      </c>
      <c r="H190" s="33">
        <v>52666015.43</v>
      </c>
      <c r="I190" s="33">
        <v>41250047</v>
      </c>
      <c r="J190" s="33">
        <v>16543076.11</v>
      </c>
      <c r="K190" s="33">
        <v>3339520.11</v>
      </c>
      <c r="L190" s="33">
        <v>128482.24</v>
      </c>
      <c r="M190" s="33">
        <v>0</v>
      </c>
      <c r="N190" s="33">
        <v>21238968.54</v>
      </c>
      <c r="O190" s="33">
        <v>11415968.43</v>
      </c>
      <c r="P190" s="33">
        <v>11415968.43</v>
      </c>
    </row>
    <row r="191" spans="1:16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267</v>
      </c>
      <c r="G191" s="56" t="s">
        <v>433</v>
      </c>
      <c r="H191" s="33">
        <v>68995339.74</v>
      </c>
      <c r="I191" s="33">
        <v>57159146.63</v>
      </c>
      <c r="J191" s="33">
        <v>21174092.08</v>
      </c>
      <c r="K191" s="33">
        <v>4362425.46</v>
      </c>
      <c r="L191" s="33">
        <v>600321</v>
      </c>
      <c r="M191" s="33">
        <v>0</v>
      </c>
      <c r="N191" s="33">
        <v>31022308.09</v>
      </c>
      <c r="O191" s="33">
        <v>11836193.11</v>
      </c>
      <c r="P191" s="33">
        <v>11836193.11</v>
      </c>
    </row>
    <row r="192" spans="1:16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267</v>
      </c>
      <c r="G192" s="56" t="s">
        <v>434</v>
      </c>
      <c r="H192" s="33">
        <v>53492489.88</v>
      </c>
      <c r="I192" s="33">
        <v>46676320.69</v>
      </c>
      <c r="J192" s="33">
        <v>16708309.07</v>
      </c>
      <c r="K192" s="33">
        <v>3700520.78</v>
      </c>
      <c r="L192" s="33">
        <v>235929.34</v>
      </c>
      <c r="M192" s="33">
        <v>0</v>
      </c>
      <c r="N192" s="33">
        <v>26031561.5</v>
      </c>
      <c r="O192" s="33">
        <v>6816169.19</v>
      </c>
      <c r="P192" s="33">
        <v>6816169.19</v>
      </c>
    </row>
    <row r="193" spans="1:16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267</v>
      </c>
      <c r="G193" s="56" t="s">
        <v>435</v>
      </c>
      <c r="H193" s="33">
        <v>27870752.81</v>
      </c>
      <c r="I193" s="33">
        <v>25787166.35</v>
      </c>
      <c r="J193" s="33">
        <v>9724247.96</v>
      </c>
      <c r="K193" s="33">
        <v>2123009.46</v>
      </c>
      <c r="L193" s="33">
        <v>86773.12</v>
      </c>
      <c r="M193" s="33">
        <v>0</v>
      </c>
      <c r="N193" s="33">
        <v>13853135.81</v>
      </c>
      <c r="O193" s="33">
        <v>2083586.46</v>
      </c>
      <c r="P193" s="33">
        <v>2083586.46</v>
      </c>
    </row>
    <row r="194" spans="1:16" ht="12.75">
      <c r="A194" s="34">
        <v>6</v>
      </c>
      <c r="B194" s="34">
        <v>2</v>
      </c>
      <c r="C194" s="34">
        <v>6</v>
      </c>
      <c r="D194" s="35">
        <v>3</v>
      </c>
      <c r="E194" s="36"/>
      <c r="F194" s="31" t="s">
        <v>267</v>
      </c>
      <c r="G194" s="56" t="s">
        <v>436</v>
      </c>
      <c r="H194" s="33">
        <v>19190391.4</v>
      </c>
      <c r="I194" s="33">
        <v>15608312.51</v>
      </c>
      <c r="J194" s="33">
        <v>5674349.59</v>
      </c>
      <c r="K194" s="33">
        <v>621789.47</v>
      </c>
      <c r="L194" s="33">
        <v>38460.32</v>
      </c>
      <c r="M194" s="33">
        <v>0</v>
      </c>
      <c r="N194" s="33">
        <v>9273713.13</v>
      </c>
      <c r="O194" s="33">
        <v>3582078.89</v>
      </c>
      <c r="P194" s="33">
        <v>3582078.89</v>
      </c>
    </row>
    <row r="195" spans="1:16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267</v>
      </c>
      <c r="G195" s="56" t="s">
        <v>437</v>
      </c>
      <c r="H195" s="33">
        <v>73277068.61</v>
      </c>
      <c r="I195" s="33">
        <v>61910261.14</v>
      </c>
      <c r="J195" s="33">
        <v>24088299.66</v>
      </c>
      <c r="K195" s="33">
        <v>3630787.01</v>
      </c>
      <c r="L195" s="33">
        <v>417702.08</v>
      </c>
      <c r="M195" s="33">
        <v>0</v>
      </c>
      <c r="N195" s="33">
        <v>33773472.39</v>
      </c>
      <c r="O195" s="33">
        <v>11366807.47</v>
      </c>
      <c r="P195" s="33">
        <v>11066807.47</v>
      </c>
    </row>
    <row r="196" spans="1:16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267</v>
      </c>
      <c r="G196" s="56" t="s">
        <v>438</v>
      </c>
      <c r="H196" s="33">
        <v>35268308.56</v>
      </c>
      <c r="I196" s="33">
        <v>27818663.7</v>
      </c>
      <c r="J196" s="33">
        <v>9653151.22</v>
      </c>
      <c r="K196" s="33">
        <v>3517212.25</v>
      </c>
      <c r="L196" s="33">
        <v>417083.26</v>
      </c>
      <c r="M196" s="33">
        <v>0</v>
      </c>
      <c r="N196" s="33">
        <v>14231216.97</v>
      </c>
      <c r="O196" s="33">
        <v>7449644.86</v>
      </c>
      <c r="P196" s="33">
        <v>7449644.86</v>
      </c>
    </row>
    <row r="197" spans="1:16" ht="12.75">
      <c r="A197" s="34">
        <v>6</v>
      </c>
      <c r="B197" s="34">
        <v>12</v>
      </c>
      <c r="C197" s="34">
        <v>2</v>
      </c>
      <c r="D197" s="35">
        <v>3</v>
      </c>
      <c r="E197" s="36"/>
      <c r="F197" s="31" t="s">
        <v>267</v>
      </c>
      <c r="G197" s="56" t="s">
        <v>439</v>
      </c>
      <c r="H197" s="33">
        <v>34679012.23</v>
      </c>
      <c r="I197" s="33">
        <v>27962202.82</v>
      </c>
      <c r="J197" s="33">
        <v>10464132.86</v>
      </c>
      <c r="K197" s="33">
        <v>1392744.03</v>
      </c>
      <c r="L197" s="33">
        <v>7036.01</v>
      </c>
      <c r="M197" s="33">
        <v>0</v>
      </c>
      <c r="N197" s="33">
        <v>16098289.92</v>
      </c>
      <c r="O197" s="33">
        <v>6716809.41</v>
      </c>
      <c r="P197" s="33">
        <v>6716809.41</v>
      </c>
    </row>
    <row r="198" spans="1:16" ht="12.75">
      <c r="A198" s="34">
        <v>6</v>
      </c>
      <c r="B198" s="34">
        <v>8</v>
      </c>
      <c r="C198" s="34">
        <v>5</v>
      </c>
      <c r="D198" s="35">
        <v>3</v>
      </c>
      <c r="E198" s="36"/>
      <c r="F198" s="31" t="s">
        <v>267</v>
      </c>
      <c r="G198" s="56" t="s">
        <v>440</v>
      </c>
      <c r="H198" s="33">
        <v>38264304.66</v>
      </c>
      <c r="I198" s="33">
        <v>29171814.83</v>
      </c>
      <c r="J198" s="33">
        <v>11080961.44</v>
      </c>
      <c r="K198" s="33">
        <v>735210.37</v>
      </c>
      <c r="L198" s="33">
        <v>199948.3</v>
      </c>
      <c r="M198" s="33">
        <v>0</v>
      </c>
      <c r="N198" s="33">
        <v>17155694.72</v>
      </c>
      <c r="O198" s="33">
        <v>9092489.83</v>
      </c>
      <c r="P198" s="33">
        <v>9092489.83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267</v>
      </c>
      <c r="G199" s="56" t="s">
        <v>441</v>
      </c>
      <c r="H199" s="33">
        <v>32863699.95</v>
      </c>
      <c r="I199" s="33">
        <v>28857051.79</v>
      </c>
      <c r="J199" s="33">
        <v>10882561.92</v>
      </c>
      <c r="K199" s="33">
        <v>1458814.9</v>
      </c>
      <c r="L199" s="33">
        <v>285787.75</v>
      </c>
      <c r="M199" s="33">
        <v>0</v>
      </c>
      <c r="N199" s="33">
        <v>16229887.22</v>
      </c>
      <c r="O199" s="33">
        <v>4006648.16</v>
      </c>
      <c r="P199" s="33">
        <v>4006648.16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267</v>
      </c>
      <c r="G200" s="56" t="s">
        <v>442</v>
      </c>
      <c r="H200" s="33">
        <v>32363313.15</v>
      </c>
      <c r="I200" s="33">
        <v>27066590.09</v>
      </c>
      <c r="J200" s="33">
        <v>8958595.76</v>
      </c>
      <c r="K200" s="33">
        <v>2042276.43</v>
      </c>
      <c r="L200" s="33">
        <v>102369.78</v>
      </c>
      <c r="M200" s="33">
        <v>0</v>
      </c>
      <c r="N200" s="33">
        <v>15963348.12</v>
      </c>
      <c r="O200" s="33">
        <v>5296723.06</v>
      </c>
      <c r="P200" s="33">
        <v>5296723.06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267</v>
      </c>
      <c r="G201" s="56" t="s">
        <v>443</v>
      </c>
      <c r="H201" s="33">
        <v>37099158.94</v>
      </c>
      <c r="I201" s="33">
        <v>29900944.44</v>
      </c>
      <c r="J201" s="33">
        <v>12653259.8</v>
      </c>
      <c r="K201" s="33">
        <v>1026525.97</v>
      </c>
      <c r="L201" s="33">
        <v>288187</v>
      </c>
      <c r="M201" s="33">
        <v>0</v>
      </c>
      <c r="N201" s="33">
        <v>15932971.67</v>
      </c>
      <c r="O201" s="33">
        <v>7198214.5</v>
      </c>
      <c r="P201" s="33">
        <v>7198214.5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267</v>
      </c>
      <c r="G202" s="56" t="s">
        <v>444</v>
      </c>
      <c r="H202" s="33">
        <v>27418846.95</v>
      </c>
      <c r="I202" s="33">
        <v>26080582.3</v>
      </c>
      <c r="J202" s="33">
        <v>10958927.84</v>
      </c>
      <c r="K202" s="33">
        <v>483795</v>
      </c>
      <c r="L202" s="33">
        <v>462467.26</v>
      </c>
      <c r="M202" s="33">
        <v>0</v>
      </c>
      <c r="N202" s="33">
        <v>14175392.2</v>
      </c>
      <c r="O202" s="33">
        <v>1338264.65</v>
      </c>
      <c r="P202" s="33">
        <v>1338264.65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267</v>
      </c>
      <c r="G203" s="56" t="s">
        <v>445</v>
      </c>
      <c r="H203" s="33">
        <v>27762772.14</v>
      </c>
      <c r="I203" s="33">
        <v>26356121.23</v>
      </c>
      <c r="J203" s="33">
        <v>10622523.45</v>
      </c>
      <c r="K203" s="33">
        <v>1799275.92</v>
      </c>
      <c r="L203" s="33">
        <v>411404.63</v>
      </c>
      <c r="M203" s="33">
        <v>0</v>
      </c>
      <c r="N203" s="33">
        <v>13522917.23</v>
      </c>
      <c r="O203" s="33">
        <v>1406650.91</v>
      </c>
      <c r="P203" s="33">
        <v>1406650.91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267</v>
      </c>
      <c r="G204" s="56" t="s">
        <v>446</v>
      </c>
      <c r="H204" s="33">
        <v>109341876.7</v>
      </c>
      <c r="I204" s="33">
        <v>97917321.34</v>
      </c>
      <c r="J204" s="33">
        <v>39445607.21</v>
      </c>
      <c r="K204" s="33">
        <v>9058957.98</v>
      </c>
      <c r="L204" s="33">
        <v>297801.37</v>
      </c>
      <c r="M204" s="33">
        <v>0</v>
      </c>
      <c r="N204" s="33">
        <v>49114954.78</v>
      </c>
      <c r="O204" s="33">
        <v>11424555.36</v>
      </c>
      <c r="P204" s="33">
        <v>11379955.36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267</v>
      </c>
      <c r="G205" s="56" t="s">
        <v>447</v>
      </c>
      <c r="H205" s="33">
        <v>29282657.47</v>
      </c>
      <c r="I205" s="33">
        <v>27945066.35</v>
      </c>
      <c r="J205" s="33">
        <v>10757677.79</v>
      </c>
      <c r="K205" s="33">
        <v>1050843.3</v>
      </c>
      <c r="L205" s="33">
        <v>266430.57</v>
      </c>
      <c r="M205" s="33">
        <v>0</v>
      </c>
      <c r="N205" s="33">
        <v>15870114.69</v>
      </c>
      <c r="O205" s="33">
        <v>1337591.12</v>
      </c>
      <c r="P205" s="33">
        <v>1337591.12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267</v>
      </c>
      <c r="G206" s="56" t="s">
        <v>448</v>
      </c>
      <c r="H206" s="33">
        <v>53723545.43</v>
      </c>
      <c r="I206" s="33">
        <v>38376074.64</v>
      </c>
      <c r="J206" s="33">
        <v>15046497.15</v>
      </c>
      <c r="K206" s="33">
        <v>1710296.12</v>
      </c>
      <c r="L206" s="33">
        <v>0</v>
      </c>
      <c r="M206" s="33">
        <v>0</v>
      </c>
      <c r="N206" s="33">
        <v>21619281.37</v>
      </c>
      <c r="O206" s="33">
        <v>15347470.79</v>
      </c>
      <c r="P206" s="33">
        <v>15347470.79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267</v>
      </c>
      <c r="G207" s="56" t="s">
        <v>449</v>
      </c>
      <c r="H207" s="33">
        <v>103508820.29</v>
      </c>
      <c r="I207" s="33">
        <v>75863424.99</v>
      </c>
      <c r="J207" s="33">
        <v>28290234.1</v>
      </c>
      <c r="K207" s="33">
        <v>5760586.64</v>
      </c>
      <c r="L207" s="33">
        <v>457442.16</v>
      </c>
      <c r="M207" s="33">
        <v>0</v>
      </c>
      <c r="N207" s="33">
        <v>41355162.09</v>
      </c>
      <c r="O207" s="33">
        <v>27645395.3</v>
      </c>
      <c r="P207" s="33">
        <v>27145395.3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267</v>
      </c>
      <c r="G208" s="56" t="s">
        <v>450</v>
      </c>
      <c r="H208" s="33">
        <v>32879712.15</v>
      </c>
      <c r="I208" s="33">
        <v>23064924.86</v>
      </c>
      <c r="J208" s="33">
        <v>9606969.25</v>
      </c>
      <c r="K208" s="33">
        <v>975668.78</v>
      </c>
      <c r="L208" s="33">
        <v>158352.23</v>
      </c>
      <c r="M208" s="33">
        <v>0</v>
      </c>
      <c r="N208" s="33">
        <v>12323934.6</v>
      </c>
      <c r="O208" s="33">
        <v>9814787.29</v>
      </c>
      <c r="P208" s="33">
        <v>9814787.29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267</v>
      </c>
      <c r="G209" s="56" t="s">
        <v>451</v>
      </c>
      <c r="H209" s="33">
        <v>69263901</v>
      </c>
      <c r="I209" s="33">
        <v>63345338.11</v>
      </c>
      <c r="J209" s="33">
        <v>25664794.7</v>
      </c>
      <c r="K209" s="33">
        <v>2750677.4</v>
      </c>
      <c r="L209" s="33">
        <v>270130.51</v>
      </c>
      <c r="M209" s="33">
        <v>0</v>
      </c>
      <c r="N209" s="33">
        <v>34659735.5</v>
      </c>
      <c r="O209" s="33">
        <v>5918562.89</v>
      </c>
      <c r="P209" s="33">
        <v>5918562.89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267</v>
      </c>
      <c r="G210" s="56" t="s">
        <v>452</v>
      </c>
      <c r="H210" s="33">
        <v>54575444.66</v>
      </c>
      <c r="I210" s="33">
        <v>43945725.57</v>
      </c>
      <c r="J210" s="33">
        <v>13986999.24</v>
      </c>
      <c r="K210" s="33">
        <v>1982804.46</v>
      </c>
      <c r="L210" s="33">
        <v>118419.78</v>
      </c>
      <c r="M210" s="33">
        <v>0</v>
      </c>
      <c r="N210" s="33">
        <v>27857502.09</v>
      </c>
      <c r="O210" s="33">
        <v>10629719.09</v>
      </c>
      <c r="P210" s="33">
        <v>10585119.09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267</v>
      </c>
      <c r="G211" s="56" t="s">
        <v>453</v>
      </c>
      <c r="H211" s="33">
        <v>68785296.75</v>
      </c>
      <c r="I211" s="33">
        <v>57027892.39</v>
      </c>
      <c r="J211" s="33">
        <v>23007394.25</v>
      </c>
      <c r="K211" s="33">
        <v>3130778.08</v>
      </c>
      <c r="L211" s="33">
        <v>201956.95</v>
      </c>
      <c r="M211" s="33">
        <v>0</v>
      </c>
      <c r="N211" s="33">
        <v>30687763.11</v>
      </c>
      <c r="O211" s="33">
        <v>11757404.36</v>
      </c>
      <c r="P211" s="33">
        <v>9757404.36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267</v>
      </c>
      <c r="G212" s="56" t="s">
        <v>454</v>
      </c>
      <c r="H212" s="33">
        <v>28996469.49</v>
      </c>
      <c r="I212" s="33">
        <v>24066914.79</v>
      </c>
      <c r="J212" s="33">
        <v>8347684.42</v>
      </c>
      <c r="K212" s="33">
        <v>1464945.73</v>
      </c>
      <c r="L212" s="33">
        <v>77863.18</v>
      </c>
      <c r="M212" s="33">
        <v>0</v>
      </c>
      <c r="N212" s="33">
        <v>14176421.46</v>
      </c>
      <c r="O212" s="33">
        <v>4929554.7</v>
      </c>
      <c r="P212" s="33">
        <v>4929554.7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267</v>
      </c>
      <c r="G213" s="56" t="s">
        <v>455</v>
      </c>
      <c r="H213" s="33">
        <v>115482412.09</v>
      </c>
      <c r="I213" s="33">
        <v>86322659.77</v>
      </c>
      <c r="J213" s="33">
        <v>37153646.08</v>
      </c>
      <c r="K213" s="33">
        <v>3123254</v>
      </c>
      <c r="L213" s="33">
        <v>237860.33</v>
      </c>
      <c r="M213" s="33">
        <v>0</v>
      </c>
      <c r="N213" s="33">
        <v>45807899.36</v>
      </c>
      <c r="O213" s="33">
        <v>29159752.32</v>
      </c>
      <c r="P213" s="33">
        <v>27659752.32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267</v>
      </c>
      <c r="G214" s="56" t="s">
        <v>456</v>
      </c>
      <c r="H214" s="33">
        <v>32507710.34</v>
      </c>
      <c r="I214" s="33">
        <v>29001563.06</v>
      </c>
      <c r="J214" s="33">
        <v>10494656.51</v>
      </c>
      <c r="K214" s="33">
        <v>718625.3</v>
      </c>
      <c r="L214" s="33">
        <v>67804.74</v>
      </c>
      <c r="M214" s="33">
        <v>0</v>
      </c>
      <c r="N214" s="33">
        <v>17720476.51</v>
      </c>
      <c r="O214" s="33">
        <v>3506147.28</v>
      </c>
      <c r="P214" s="33">
        <v>3506147.28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267</v>
      </c>
      <c r="G215" s="56" t="s">
        <v>457</v>
      </c>
      <c r="H215" s="33">
        <v>49127445.38</v>
      </c>
      <c r="I215" s="33">
        <v>42116665.48</v>
      </c>
      <c r="J215" s="33">
        <v>13894110.14</v>
      </c>
      <c r="K215" s="33">
        <v>5364127.98</v>
      </c>
      <c r="L215" s="33">
        <v>149420.3</v>
      </c>
      <c r="M215" s="33">
        <v>0</v>
      </c>
      <c r="N215" s="33">
        <v>22709007.06</v>
      </c>
      <c r="O215" s="33">
        <v>7010779.9</v>
      </c>
      <c r="P215" s="33">
        <v>7010779.9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267</v>
      </c>
      <c r="G216" s="56" t="s">
        <v>458</v>
      </c>
      <c r="H216" s="33">
        <v>39962512.23</v>
      </c>
      <c r="I216" s="33">
        <v>28481023.14</v>
      </c>
      <c r="J216" s="33">
        <v>11004107.21</v>
      </c>
      <c r="K216" s="33">
        <v>1100355.24</v>
      </c>
      <c r="L216" s="33">
        <v>59320.97</v>
      </c>
      <c r="M216" s="33">
        <v>0</v>
      </c>
      <c r="N216" s="33">
        <v>16317239.72</v>
      </c>
      <c r="O216" s="33">
        <v>11481489.09</v>
      </c>
      <c r="P216" s="33">
        <v>11481489.09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267</v>
      </c>
      <c r="G217" s="56" t="s">
        <v>459</v>
      </c>
      <c r="H217" s="33">
        <v>32584064.14</v>
      </c>
      <c r="I217" s="33">
        <v>25056166.13</v>
      </c>
      <c r="J217" s="33">
        <v>11417822.59</v>
      </c>
      <c r="K217" s="33">
        <v>612852.5</v>
      </c>
      <c r="L217" s="33">
        <v>200482.63</v>
      </c>
      <c r="M217" s="33">
        <v>0</v>
      </c>
      <c r="N217" s="33">
        <v>12825008.41</v>
      </c>
      <c r="O217" s="33">
        <v>7527898.01</v>
      </c>
      <c r="P217" s="33">
        <v>7459265.01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267</v>
      </c>
      <c r="G218" s="56" t="s">
        <v>460</v>
      </c>
      <c r="H218" s="33">
        <v>40535519.79</v>
      </c>
      <c r="I218" s="33">
        <v>35411081.74</v>
      </c>
      <c r="J218" s="33">
        <v>12888791.91</v>
      </c>
      <c r="K218" s="33">
        <v>2804814.58</v>
      </c>
      <c r="L218" s="33">
        <v>168759.88</v>
      </c>
      <c r="M218" s="33">
        <v>0</v>
      </c>
      <c r="N218" s="33">
        <v>19548715.37</v>
      </c>
      <c r="O218" s="33">
        <v>5124438.05</v>
      </c>
      <c r="P218" s="33">
        <v>5124438.05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267</v>
      </c>
      <c r="G219" s="56" t="s">
        <v>461</v>
      </c>
      <c r="H219" s="33">
        <v>32539717.96</v>
      </c>
      <c r="I219" s="33">
        <v>26788523</v>
      </c>
      <c r="J219" s="33">
        <v>10377612.12</v>
      </c>
      <c r="K219" s="33">
        <v>2029747.02</v>
      </c>
      <c r="L219" s="33">
        <v>305957.57</v>
      </c>
      <c r="M219" s="33">
        <v>0</v>
      </c>
      <c r="N219" s="33">
        <v>14075206.29</v>
      </c>
      <c r="O219" s="33">
        <v>5751194.96</v>
      </c>
      <c r="P219" s="33">
        <v>5751194.96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462</v>
      </c>
      <c r="G220" s="56" t="s">
        <v>463</v>
      </c>
      <c r="H220" s="33">
        <v>401316520.34</v>
      </c>
      <c r="I220" s="33">
        <v>337682520.82</v>
      </c>
      <c r="J220" s="33">
        <v>144026085.53</v>
      </c>
      <c r="K220" s="33">
        <v>51975856.81</v>
      </c>
      <c r="L220" s="33">
        <v>985883</v>
      </c>
      <c r="M220" s="33">
        <v>0</v>
      </c>
      <c r="N220" s="33">
        <v>140694695.48</v>
      </c>
      <c r="O220" s="33">
        <v>63633999.52</v>
      </c>
      <c r="P220" s="33">
        <v>63633999.52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462</v>
      </c>
      <c r="G221" s="56" t="s">
        <v>464</v>
      </c>
      <c r="H221" s="33">
        <v>485712827.35</v>
      </c>
      <c r="I221" s="33">
        <v>375187648.43</v>
      </c>
      <c r="J221" s="33">
        <v>164783584.73</v>
      </c>
      <c r="K221" s="33">
        <v>49629043.19</v>
      </c>
      <c r="L221" s="33">
        <v>5996886.13</v>
      </c>
      <c r="M221" s="33">
        <v>0</v>
      </c>
      <c r="N221" s="33">
        <v>154778134.38</v>
      </c>
      <c r="O221" s="33">
        <v>110525178.92</v>
      </c>
      <c r="P221" s="33">
        <v>107375178.92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462</v>
      </c>
      <c r="G222" s="56" t="s">
        <v>465</v>
      </c>
      <c r="H222" s="33">
        <v>2487212957.04</v>
      </c>
      <c r="I222" s="33">
        <v>2207388323.42</v>
      </c>
      <c r="J222" s="33">
        <v>911775076.92</v>
      </c>
      <c r="K222" s="33">
        <v>237725526.44</v>
      </c>
      <c r="L222" s="33">
        <v>25796742.77</v>
      </c>
      <c r="M222" s="33">
        <v>0</v>
      </c>
      <c r="N222" s="33">
        <v>1032090977.29</v>
      </c>
      <c r="O222" s="33">
        <v>279824633.62</v>
      </c>
      <c r="P222" s="33">
        <v>248065033.62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462</v>
      </c>
      <c r="G223" s="56" t="s">
        <v>466</v>
      </c>
      <c r="H223" s="33">
        <v>508324737.61</v>
      </c>
      <c r="I223" s="33">
        <v>431071095.73</v>
      </c>
      <c r="J223" s="33">
        <v>195904846.93</v>
      </c>
      <c r="K223" s="33">
        <v>58342335.86</v>
      </c>
      <c r="L223" s="33">
        <v>2675791.68</v>
      </c>
      <c r="M223" s="33">
        <v>0</v>
      </c>
      <c r="N223" s="33">
        <v>174148121.26</v>
      </c>
      <c r="O223" s="33">
        <v>77253641.88</v>
      </c>
      <c r="P223" s="33">
        <v>77250207.56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467</v>
      </c>
      <c r="G224" s="56" t="s">
        <v>468</v>
      </c>
      <c r="H224" s="33">
        <v>147807150.69</v>
      </c>
      <c r="I224" s="33">
        <v>103559944.24</v>
      </c>
      <c r="J224" s="33">
        <v>62243064.87</v>
      </c>
      <c r="K224" s="33">
        <v>3578393.97</v>
      </c>
      <c r="L224" s="33">
        <v>353750.27</v>
      </c>
      <c r="M224" s="33">
        <v>0</v>
      </c>
      <c r="N224" s="33">
        <v>37384735.13</v>
      </c>
      <c r="O224" s="33">
        <v>44247206.45</v>
      </c>
      <c r="P224" s="33">
        <v>44247206.45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467</v>
      </c>
      <c r="G225" s="56" t="s">
        <v>469</v>
      </c>
      <c r="H225" s="33">
        <v>142904852.78</v>
      </c>
      <c r="I225" s="33">
        <v>107345145.75</v>
      </c>
      <c r="J225" s="33">
        <v>74368424.27</v>
      </c>
      <c r="K225" s="33">
        <v>6805326.27</v>
      </c>
      <c r="L225" s="33">
        <v>352537.09</v>
      </c>
      <c r="M225" s="33">
        <v>0</v>
      </c>
      <c r="N225" s="33">
        <v>25818858.12</v>
      </c>
      <c r="O225" s="33">
        <v>35559707.03</v>
      </c>
      <c r="P225" s="33">
        <v>35559707.03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467</v>
      </c>
      <c r="G226" s="56" t="s">
        <v>470</v>
      </c>
      <c r="H226" s="33">
        <v>107992110.7</v>
      </c>
      <c r="I226" s="33">
        <v>67670826.13</v>
      </c>
      <c r="J226" s="33">
        <v>39064303.37</v>
      </c>
      <c r="K226" s="33">
        <v>3075532.04</v>
      </c>
      <c r="L226" s="33">
        <v>316300.22</v>
      </c>
      <c r="M226" s="33">
        <v>0</v>
      </c>
      <c r="N226" s="33">
        <v>25214690.5</v>
      </c>
      <c r="O226" s="33">
        <v>40321284.57</v>
      </c>
      <c r="P226" s="33">
        <v>40321284.57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467</v>
      </c>
      <c r="G227" s="56" t="s">
        <v>471</v>
      </c>
      <c r="H227" s="33">
        <v>82408217.61</v>
      </c>
      <c r="I227" s="33">
        <v>66950632.08</v>
      </c>
      <c r="J227" s="33">
        <v>40359928.36</v>
      </c>
      <c r="K227" s="33">
        <v>3225045.39</v>
      </c>
      <c r="L227" s="33">
        <v>59537</v>
      </c>
      <c r="M227" s="33">
        <v>0</v>
      </c>
      <c r="N227" s="33">
        <v>23306121.33</v>
      </c>
      <c r="O227" s="33">
        <v>15457585.53</v>
      </c>
      <c r="P227" s="33">
        <v>15457585.53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467</v>
      </c>
      <c r="G228" s="56" t="s">
        <v>472</v>
      </c>
      <c r="H228" s="33">
        <v>77459841.92</v>
      </c>
      <c r="I228" s="33">
        <v>49648783.5</v>
      </c>
      <c r="J228" s="33">
        <v>37665638.58</v>
      </c>
      <c r="K228" s="33">
        <v>405330.79</v>
      </c>
      <c r="L228" s="33">
        <v>302870.38</v>
      </c>
      <c r="M228" s="33">
        <v>0</v>
      </c>
      <c r="N228" s="33">
        <v>11274943.75</v>
      </c>
      <c r="O228" s="33">
        <v>27811058.42</v>
      </c>
      <c r="P228" s="33">
        <v>27811058.42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467</v>
      </c>
      <c r="G229" s="56" t="s">
        <v>473</v>
      </c>
      <c r="H229" s="33">
        <v>116223744.19</v>
      </c>
      <c r="I229" s="33">
        <v>89123189.82</v>
      </c>
      <c r="J229" s="33">
        <v>59014295.76</v>
      </c>
      <c r="K229" s="33">
        <v>5122958.47</v>
      </c>
      <c r="L229" s="33">
        <v>400160.74</v>
      </c>
      <c r="M229" s="33">
        <v>0</v>
      </c>
      <c r="N229" s="33">
        <v>24585774.85</v>
      </c>
      <c r="O229" s="33">
        <v>27100554.37</v>
      </c>
      <c r="P229" s="33">
        <v>27100554.37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467</v>
      </c>
      <c r="G230" s="56" t="s">
        <v>474</v>
      </c>
      <c r="H230" s="33">
        <v>129622665.58</v>
      </c>
      <c r="I230" s="33">
        <v>106314274.76</v>
      </c>
      <c r="J230" s="33">
        <v>73267414.98</v>
      </c>
      <c r="K230" s="33">
        <v>5998148.04</v>
      </c>
      <c r="L230" s="33">
        <v>402503.47</v>
      </c>
      <c r="M230" s="33">
        <v>0</v>
      </c>
      <c r="N230" s="33">
        <v>26646208.27</v>
      </c>
      <c r="O230" s="33">
        <v>23308390.82</v>
      </c>
      <c r="P230" s="33">
        <v>23308390.82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467</v>
      </c>
      <c r="G231" s="56" t="s">
        <v>475</v>
      </c>
      <c r="H231" s="33">
        <v>115007859.17</v>
      </c>
      <c r="I231" s="33">
        <v>82967713.39</v>
      </c>
      <c r="J231" s="33">
        <v>53011282.47</v>
      </c>
      <c r="K231" s="33">
        <v>4379260.7</v>
      </c>
      <c r="L231" s="33">
        <v>816497.26</v>
      </c>
      <c r="M231" s="33">
        <v>0</v>
      </c>
      <c r="N231" s="33">
        <v>24760672.96</v>
      </c>
      <c r="O231" s="33">
        <v>32040145.78</v>
      </c>
      <c r="P231" s="33">
        <v>32040145.78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467</v>
      </c>
      <c r="G232" s="56" t="s">
        <v>476</v>
      </c>
      <c r="H232" s="33">
        <v>168997647.06</v>
      </c>
      <c r="I232" s="33">
        <v>112752630.7</v>
      </c>
      <c r="J232" s="33">
        <v>73526042.67</v>
      </c>
      <c r="K232" s="33">
        <v>3025799.3</v>
      </c>
      <c r="L232" s="33">
        <v>908744.65</v>
      </c>
      <c r="M232" s="33">
        <v>0</v>
      </c>
      <c r="N232" s="33">
        <v>35292044.08</v>
      </c>
      <c r="O232" s="33">
        <v>56245016.36</v>
      </c>
      <c r="P232" s="33">
        <v>56245016.36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467</v>
      </c>
      <c r="G233" s="56" t="s">
        <v>477</v>
      </c>
      <c r="H233" s="33">
        <v>75916543.33</v>
      </c>
      <c r="I233" s="33">
        <v>58739659.13</v>
      </c>
      <c r="J233" s="33">
        <v>37884176.44</v>
      </c>
      <c r="K233" s="33">
        <v>1830403.61</v>
      </c>
      <c r="L233" s="33">
        <v>291140.8</v>
      </c>
      <c r="M233" s="33">
        <v>0</v>
      </c>
      <c r="N233" s="33">
        <v>18733938.28</v>
      </c>
      <c r="O233" s="33">
        <v>17176884.2</v>
      </c>
      <c r="P233" s="33">
        <v>17132284.2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467</v>
      </c>
      <c r="G234" s="56" t="s">
        <v>478</v>
      </c>
      <c r="H234" s="33">
        <v>149115113.08</v>
      </c>
      <c r="I234" s="33">
        <v>107718027.81</v>
      </c>
      <c r="J234" s="33">
        <v>74411413.12</v>
      </c>
      <c r="K234" s="33">
        <v>6759476.83</v>
      </c>
      <c r="L234" s="33">
        <v>766174.69</v>
      </c>
      <c r="M234" s="33">
        <v>0</v>
      </c>
      <c r="N234" s="33">
        <v>25780963.17</v>
      </c>
      <c r="O234" s="33">
        <v>41397085.27</v>
      </c>
      <c r="P234" s="33">
        <v>41097085.27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467</v>
      </c>
      <c r="G235" s="56" t="s">
        <v>479</v>
      </c>
      <c r="H235" s="33">
        <v>75306623.92</v>
      </c>
      <c r="I235" s="33">
        <v>48703999.6</v>
      </c>
      <c r="J235" s="33">
        <v>32770474.18</v>
      </c>
      <c r="K235" s="33">
        <v>3101968.21</v>
      </c>
      <c r="L235" s="33">
        <v>442723.05</v>
      </c>
      <c r="M235" s="33">
        <v>0</v>
      </c>
      <c r="N235" s="33">
        <v>12388834.16</v>
      </c>
      <c r="O235" s="33">
        <v>26602624.32</v>
      </c>
      <c r="P235" s="33">
        <v>26425624.32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467</v>
      </c>
      <c r="G236" s="56" t="s">
        <v>480</v>
      </c>
      <c r="H236" s="33">
        <v>50622227.92</v>
      </c>
      <c r="I236" s="33">
        <v>32889595.58</v>
      </c>
      <c r="J236" s="33">
        <v>22008957.87</v>
      </c>
      <c r="K236" s="33">
        <v>659898.38</v>
      </c>
      <c r="L236" s="33">
        <v>208271.3</v>
      </c>
      <c r="M236" s="33">
        <v>0</v>
      </c>
      <c r="N236" s="33">
        <v>10012468.03</v>
      </c>
      <c r="O236" s="33">
        <v>17732632.34</v>
      </c>
      <c r="P236" s="33">
        <v>17732632.34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467</v>
      </c>
      <c r="G237" s="56" t="s">
        <v>481</v>
      </c>
      <c r="H237" s="33">
        <v>150000686.15</v>
      </c>
      <c r="I237" s="33">
        <v>127372696.4</v>
      </c>
      <c r="J237" s="33">
        <v>88979741.45</v>
      </c>
      <c r="K237" s="33">
        <v>12017554.91</v>
      </c>
      <c r="L237" s="33">
        <v>134880.77</v>
      </c>
      <c r="M237" s="33">
        <v>0</v>
      </c>
      <c r="N237" s="33">
        <v>26240519.27</v>
      </c>
      <c r="O237" s="33">
        <v>22627989.75</v>
      </c>
      <c r="P237" s="33">
        <v>22627989.75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467</v>
      </c>
      <c r="G238" s="56" t="s">
        <v>482</v>
      </c>
      <c r="H238" s="33">
        <v>89265609.35</v>
      </c>
      <c r="I238" s="33">
        <v>56537896.56</v>
      </c>
      <c r="J238" s="33">
        <v>38831657.16</v>
      </c>
      <c r="K238" s="33">
        <v>1035745.19</v>
      </c>
      <c r="L238" s="33">
        <v>250297.6</v>
      </c>
      <c r="M238" s="33">
        <v>0</v>
      </c>
      <c r="N238" s="33">
        <v>16420196.61</v>
      </c>
      <c r="O238" s="33">
        <v>32727712.79</v>
      </c>
      <c r="P238" s="33">
        <v>32727712.79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467</v>
      </c>
      <c r="G239" s="56" t="s">
        <v>483</v>
      </c>
      <c r="H239" s="33">
        <v>98047527.4</v>
      </c>
      <c r="I239" s="33">
        <v>65937410.47</v>
      </c>
      <c r="J239" s="33">
        <v>43226193.87</v>
      </c>
      <c r="K239" s="33">
        <v>1145159.05</v>
      </c>
      <c r="L239" s="33">
        <v>329469.78</v>
      </c>
      <c r="M239" s="33">
        <v>0</v>
      </c>
      <c r="N239" s="33">
        <v>21236587.77</v>
      </c>
      <c r="O239" s="33">
        <v>32110116.93</v>
      </c>
      <c r="P239" s="33">
        <v>28610116.93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467</v>
      </c>
      <c r="G240" s="56" t="s">
        <v>484</v>
      </c>
      <c r="H240" s="33">
        <v>95789061.95</v>
      </c>
      <c r="I240" s="33">
        <v>77449552.28</v>
      </c>
      <c r="J240" s="33">
        <v>51342888.62</v>
      </c>
      <c r="K240" s="33">
        <v>682874.5</v>
      </c>
      <c r="L240" s="33">
        <v>215300.47</v>
      </c>
      <c r="M240" s="33">
        <v>0</v>
      </c>
      <c r="N240" s="33">
        <v>25208488.69</v>
      </c>
      <c r="O240" s="33">
        <v>18339509.67</v>
      </c>
      <c r="P240" s="33">
        <v>18294909.67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467</v>
      </c>
      <c r="G241" s="56" t="s">
        <v>485</v>
      </c>
      <c r="H241" s="33">
        <v>99120453.91</v>
      </c>
      <c r="I241" s="33">
        <v>82585955.24</v>
      </c>
      <c r="J241" s="33">
        <v>54600618.48</v>
      </c>
      <c r="K241" s="33">
        <v>7906031.99</v>
      </c>
      <c r="L241" s="33">
        <v>848623.34</v>
      </c>
      <c r="M241" s="33">
        <v>0</v>
      </c>
      <c r="N241" s="33">
        <v>19230681.43</v>
      </c>
      <c r="O241" s="33">
        <v>16534498.67</v>
      </c>
      <c r="P241" s="33">
        <v>16534498.67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467</v>
      </c>
      <c r="G242" s="56" t="s">
        <v>486</v>
      </c>
      <c r="H242" s="33">
        <v>82250558.32</v>
      </c>
      <c r="I242" s="33">
        <v>60845427.61</v>
      </c>
      <c r="J242" s="33">
        <v>40924967.58</v>
      </c>
      <c r="K242" s="33">
        <v>2064651.71</v>
      </c>
      <c r="L242" s="33">
        <v>286073.3</v>
      </c>
      <c r="M242" s="33">
        <v>0</v>
      </c>
      <c r="N242" s="33">
        <v>17569735.02</v>
      </c>
      <c r="O242" s="33">
        <v>21405130.71</v>
      </c>
      <c r="P242" s="33">
        <v>21360530.71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467</v>
      </c>
      <c r="G243" s="56" t="s">
        <v>487</v>
      </c>
      <c r="H243" s="33">
        <v>100082398.53</v>
      </c>
      <c r="I243" s="33">
        <v>71080502.21</v>
      </c>
      <c r="J243" s="33">
        <v>34647662.44</v>
      </c>
      <c r="K243" s="33">
        <v>5747238.41</v>
      </c>
      <c r="L243" s="33">
        <v>302126.14</v>
      </c>
      <c r="M243" s="33">
        <v>0</v>
      </c>
      <c r="N243" s="33">
        <v>30383475.22</v>
      </c>
      <c r="O243" s="33">
        <v>29001896.32</v>
      </c>
      <c r="P243" s="33">
        <v>29001896.32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488</v>
      </c>
      <c r="G244" s="56" t="s">
        <v>489</v>
      </c>
      <c r="H244" s="33">
        <v>906992712.98</v>
      </c>
      <c r="I244" s="33">
        <v>643506816.33</v>
      </c>
      <c r="J244" s="33">
        <v>202158733</v>
      </c>
      <c r="K244" s="33">
        <v>231228990.77</v>
      </c>
      <c r="L244" s="33">
        <v>14979123.05</v>
      </c>
      <c r="M244" s="33">
        <v>0</v>
      </c>
      <c r="N244" s="33">
        <v>195139969.51</v>
      </c>
      <c r="O244" s="33">
        <v>263485896.65</v>
      </c>
      <c r="P244" s="33">
        <v>245025896.65</v>
      </c>
    </row>
    <row r="245" spans="1:16" ht="12.75">
      <c r="A245" s="34">
        <v>6</v>
      </c>
      <c r="B245" s="34">
        <v>8</v>
      </c>
      <c r="C245" s="34">
        <v>1</v>
      </c>
      <c r="D245" s="35" t="s">
        <v>490</v>
      </c>
      <c r="E245" s="36">
        <v>271</v>
      </c>
      <c r="F245" s="31" t="s">
        <v>490</v>
      </c>
      <c r="G245" s="56" t="s">
        <v>491</v>
      </c>
      <c r="H245" s="33">
        <v>159890.85</v>
      </c>
      <c r="I245" s="33">
        <v>159890.85</v>
      </c>
      <c r="J245" s="33">
        <v>84696.25</v>
      </c>
      <c r="K245" s="33">
        <v>0</v>
      </c>
      <c r="L245" s="33">
        <v>38235.12</v>
      </c>
      <c r="M245" s="33">
        <v>0</v>
      </c>
      <c r="N245" s="33">
        <v>36959.48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490</v>
      </c>
      <c r="E246" s="36">
        <v>270</v>
      </c>
      <c r="F246" s="31" t="s">
        <v>490</v>
      </c>
      <c r="G246" s="56" t="s">
        <v>492</v>
      </c>
      <c r="H246" s="33">
        <v>4591549.02</v>
      </c>
      <c r="I246" s="33">
        <v>4591549.02</v>
      </c>
      <c r="J246" s="33">
        <v>486189.07</v>
      </c>
      <c r="K246" s="33">
        <v>0</v>
      </c>
      <c r="L246" s="33">
        <v>49465.55</v>
      </c>
      <c r="M246" s="33">
        <v>0</v>
      </c>
      <c r="N246" s="33">
        <v>4055894.4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490</v>
      </c>
      <c r="E247" s="36">
        <v>187</v>
      </c>
      <c r="F247" s="31" t="s">
        <v>490</v>
      </c>
      <c r="G247" s="56" t="s">
        <v>493</v>
      </c>
      <c r="H247" s="33">
        <v>266956</v>
      </c>
      <c r="I247" s="33">
        <v>266956</v>
      </c>
      <c r="J247" s="33">
        <v>33102.33</v>
      </c>
      <c r="K247" s="33">
        <v>0</v>
      </c>
      <c r="L247" s="33">
        <v>0</v>
      </c>
      <c r="M247" s="33">
        <v>0</v>
      </c>
      <c r="N247" s="33">
        <v>233853.67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490</v>
      </c>
      <c r="E248" s="36">
        <v>188</v>
      </c>
      <c r="F248" s="31" t="s">
        <v>490</v>
      </c>
      <c r="G248" s="56" t="s">
        <v>493</v>
      </c>
      <c r="H248" s="33">
        <v>2862817.93</v>
      </c>
      <c r="I248" s="33">
        <v>2862817.93</v>
      </c>
      <c r="J248" s="33">
        <v>69368.4</v>
      </c>
      <c r="K248" s="33">
        <v>0</v>
      </c>
      <c r="L248" s="33">
        <v>0</v>
      </c>
      <c r="M248" s="33">
        <v>0</v>
      </c>
      <c r="N248" s="33">
        <v>2793449.53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490</v>
      </c>
      <c r="E249" s="36">
        <v>186</v>
      </c>
      <c r="F249" s="31" t="s">
        <v>490</v>
      </c>
      <c r="G249" s="56" t="s">
        <v>494</v>
      </c>
      <c r="H249" s="33">
        <v>912</v>
      </c>
      <c r="I249" s="33">
        <v>912</v>
      </c>
      <c r="J249" s="33">
        <v>0</v>
      </c>
      <c r="K249" s="33">
        <v>0</v>
      </c>
      <c r="L249" s="33">
        <v>0</v>
      </c>
      <c r="M249" s="33">
        <v>0</v>
      </c>
      <c r="N249" s="33">
        <v>912</v>
      </c>
      <c r="O249" s="33">
        <v>0</v>
      </c>
      <c r="P249" s="33">
        <v>0</v>
      </c>
    </row>
    <row r="250" spans="1:16" ht="25.5">
      <c r="A250" s="34">
        <v>6</v>
      </c>
      <c r="B250" s="34">
        <v>4</v>
      </c>
      <c r="C250" s="34">
        <v>3</v>
      </c>
      <c r="D250" s="35" t="s">
        <v>490</v>
      </c>
      <c r="E250" s="36">
        <v>218</v>
      </c>
      <c r="F250" s="31" t="s">
        <v>490</v>
      </c>
      <c r="G250" s="56" t="s">
        <v>495</v>
      </c>
      <c r="H250" s="33">
        <v>3180.7</v>
      </c>
      <c r="I250" s="33">
        <v>3180.7</v>
      </c>
      <c r="J250" s="33">
        <v>3000</v>
      </c>
      <c r="K250" s="33">
        <v>0</v>
      </c>
      <c r="L250" s="33">
        <v>0</v>
      </c>
      <c r="M250" s="33">
        <v>0</v>
      </c>
      <c r="N250" s="33">
        <v>180.7</v>
      </c>
      <c r="O250" s="33">
        <v>0</v>
      </c>
      <c r="P250" s="33">
        <v>0</v>
      </c>
    </row>
    <row r="251" spans="1:16" ht="24">
      <c r="A251" s="34">
        <v>6</v>
      </c>
      <c r="B251" s="34">
        <v>15</v>
      </c>
      <c r="C251" s="34">
        <v>0</v>
      </c>
      <c r="D251" s="35" t="s">
        <v>490</v>
      </c>
      <c r="E251" s="36">
        <v>220</v>
      </c>
      <c r="F251" s="31" t="s">
        <v>490</v>
      </c>
      <c r="G251" s="53" t="s">
        <v>498</v>
      </c>
      <c r="H251" s="33">
        <v>78411.81</v>
      </c>
      <c r="I251" s="33">
        <v>78411.81</v>
      </c>
      <c r="J251" s="33">
        <v>47281.97</v>
      </c>
      <c r="K251" s="33">
        <v>0</v>
      </c>
      <c r="L251" s="33">
        <v>0</v>
      </c>
      <c r="M251" s="33">
        <v>0</v>
      </c>
      <c r="N251" s="33">
        <v>31129.84</v>
      </c>
      <c r="O251" s="33">
        <v>0</v>
      </c>
      <c r="P251" s="33">
        <v>0</v>
      </c>
    </row>
    <row r="252" spans="1:16" ht="12.75">
      <c r="A252" s="34">
        <v>6</v>
      </c>
      <c r="B252" s="34">
        <v>9</v>
      </c>
      <c r="C252" s="34">
        <v>1</v>
      </c>
      <c r="D252" s="35" t="s">
        <v>490</v>
      </c>
      <c r="E252" s="36">
        <v>140</v>
      </c>
      <c r="F252" s="31" t="s">
        <v>490</v>
      </c>
      <c r="G252" s="56" t="s">
        <v>496</v>
      </c>
      <c r="H252" s="33">
        <v>59801.87</v>
      </c>
      <c r="I252" s="33">
        <v>59801.87</v>
      </c>
      <c r="J252" s="33">
        <v>31546.74</v>
      </c>
      <c r="K252" s="33">
        <v>0</v>
      </c>
      <c r="L252" s="33">
        <v>0</v>
      </c>
      <c r="M252" s="33">
        <v>0</v>
      </c>
      <c r="N252" s="33">
        <v>28255.13</v>
      </c>
      <c r="O252" s="33">
        <v>0</v>
      </c>
      <c r="P252" s="33">
        <v>0</v>
      </c>
    </row>
    <row r="253" spans="1:16" ht="12.75">
      <c r="A253" s="34">
        <v>6</v>
      </c>
      <c r="B253" s="34">
        <v>8</v>
      </c>
      <c r="C253" s="34">
        <v>1</v>
      </c>
      <c r="D253" s="35" t="s">
        <v>490</v>
      </c>
      <c r="E253" s="36">
        <v>265</v>
      </c>
      <c r="F253" s="31" t="s">
        <v>490</v>
      </c>
      <c r="G253" s="56" t="s">
        <v>497</v>
      </c>
      <c r="H253" s="33">
        <v>32768982.85</v>
      </c>
      <c r="I253" s="33">
        <v>31094663.45</v>
      </c>
      <c r="J253" s="33">
        <v>4073492.53</v>
      </c>
      <c r="K253" s="33">
        <v>0</v>
      </c>
      <c r="L253" s="33">
        <v>194583.05</v>
      </c>
      <c r="M253" s="33">
        <v>0</v>
      </c>
      <c r="N253" s="33">
        <v>26826587.87</v>
      </c>
      <c r="O253" s="33">
        <v>1674319.4</v>
      </c>
      <c r="P253" s="33">
        <v>1674319.4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50"/>
  <sheetViews>
    <sheetView zoomScale="75" zoomScaleNormal="75" zoomScalePageLayoutView="0" workbookViewId="0" topLeftCell="A1">
      <pane xSplit="7" ySplit="7" topLeftCell="H2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51" sqref="A251:IV25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4 kwartału 2020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2" t="s">
        <v>66</v>
      </c>
      <c r="I4" s="175" t="s">
        <v>44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2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4" t="s">
        <v>10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8">
        <v>6</v>
      </c>
      <c r="G7" s="178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267</v>
      </c>
      <c r="G8" s="58" t="s">
        <v>268</v>
      </c>
      <c r="H8" s="49">
        <v>149368919.11</v>
      </c>
      <c r="I8" s="49">
        <v>13765.8</v>
      </c>
      <c r="J8" s="49">
        <v>0</v>
      </c>
      <c r="K8" s="49">
        <v>25250100</v>
      </c>
      <c r="L8" s="49">
        <v>0</v>
      </c>
      <c r="M8" s="49">
        <v>3139000</v>
      </c>
      <c r="N8" s="49">
        <v>13499855.47</v>
      </c>
      <c r="O8" s="49">
        <v>709400</v>
      </c>
      <c r="P8" s="49">
        <v>43212511.52</v>
      </c>
      <c r="Q8" s="49">
        <v>761455</v>
      </c>
      <c r="R8" s="49">
        <v>6754687.75</v>
      </c>
      <c r="S8" s="49">
        <v>34000</v>
      </c>
      <c r="T8" s="49">
        <v>1648363</v>
      </c>
      <c r="U8" s="49">
        <v>37904239</v>
      </c>
      <c r="V8" s="49">
        <v>9109700</v>
      </c>
      <c r="W8" s="49">
        <v>3534000</v>
      </c>
      <c r="X8" s="49">
        <v>2828600</v>
      </c>
      <c r="Y8" s="49">
        <v>969241.57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267</v>
      </c>
      <c r="G9" s="58" t="s">
        <v>269</v>
      </c>
      <c r="H9" s="49">
        <v>91993307.55</v>
      </c>
      <c r="I9" s="49">
        <v>6020.28</v>
      </c>
      <c r="J9" s="49">
        <v>0</v>
      </c>
      <c r="K9" s="49">
        <v>4582953</v>
      </c>
      <c r="L9" s="49">
        <v>7000</v>
      </c>
      <c r="M9" s="49">
        <v>1127421</v>
      </c>
      <c r="N9" s="49">
        <v>10709760.01</v>
      </c>
      <c r="O9" s="49">
        <v>176500</v>
      </c>
      <c r="P9" s="49">
        <v>25171097.47</v>
      </c>
      <c r="Q9" s="49">
        <v>404470</v>
      </c>
      <c r="R9" s="49">
        <v>3509327.71</v>
      </c>
      <c r="S9" s="49">
        <v>69142</v>
      </c>
      <c r="T9" s="49">
        <v>4123659.27</v>
      </c>
      <c r="U9" s="49">
        <v>21831739.73</v>
      </c>
      <c r="V9" s="49">
        <v>13361158.19</v>
      </c>
      <c r="W9" s="49">
        <v>1346100</v>
      </c>
      <c r="X9" s="49">
        <v>162528</v>
      </c>
      <c r="Y9" s="49">
        <v>5404430.89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267</v>
      </c>
      <c r="G10" s="58" t="s">
        <v>270</v>
      </c>
      <c r="H10" s="49">
        <v>113692552.04</v>
      </c>
      <c r="I10" s="49">
        <v>141536.3</v>
      </c>
      <c r="J10" s="49">
        <v>0</v>
      </c>
      <c r="K10" s="49">
        <v>13196396.19</v>
      </c>
      <c r="L10" s="49">
        <v>0</v>
      </c>
      <c r="M10" s="49">
        <v>13463921.59</v>
      </c>
      <c r="N10" s="49">
        <v>6700487.68</v>
      </c>
      <c r="O10" s="49">
        <v>230730</v>
      </c>
      <c r="P10" s="49">
        <v>24266574.95</v>
      </c>
      <c r="Q10" s="49">
        <v>571241.2</v>
      </c>
      <c r="R10" s="49">
        <v>5893503.1</v>
      </c>
      <c r="S10" s="49">
        <v>0</v>
      </c>
      <c r="T10" s="49">
        <v>1169961.59</v>
      </c>
      <c r="U10" s="49">
        <v>22499565</v>
      </c>
      <c r="V10" s="49">
        <v>6813466.37</v>
      </c>
      <c r="W10" s="49">
        <v>2244600</v>
      </c>
      <c r="X10" s="49">
        <v>14086960.39</v>
      </c>
      <c r="Y10" s="49">
        <v>2413607.68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267</v>
      </c>
      <c r="G11" s="58" t="s">
        <v>271</v>
      </c>
      <c r="H11" s="49">
        <v>91122564.53</v>
      </c>
      <c r="I11" s="49">
        <v>146263.67</v>
      </c>
      <c r="J11" s="49">
        <v>0</v>
      </c>
      <c r="K11" s="49">
        <v>9359721.57</v>
      </c>
      <c r="L11" s="49">
        <v>0</v>
      </c>
      <c r="M11" s="49">
        <v>1888000</v>
      </c>
      <c r="N11" s="49">
        <v>6070733.2</v>
      </c>
      <c r="O11" s="49">
        <v>1879784.38</v>
      </c>
      <c r="P11" s="49">
        <v>25595229.46</v>
      </c>
      <c r="Q11" s="49">
        <v>345300</v>
      </c>
      <c r="R11" s="49">
        <v>8938086.27</v>
      </c>
      <c r="S11" s="49">
        <v>27250</v>
      </c>
      <c r="T11" s="49">
        <v>927816</v>
      </c>
      <c r="U11" s="49">
        <v>22789357.5</v>
      </c>
      <c r="V11" s="49">
        <v>7558979</v>
      </c>
      <c r="W11" s="49">
        <v>2221021.2</v>
      </c>
      <c r="X11" s="49">
        <v>2606423</v>
      </c>
      <c r="Y11" s="49">
        <v>768599.28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267</v>
      </c>
      <c r="G12" s="58" t="s">
        <v>272</v>
      </c>
      <c r="H12" s="49">
        <v>175016829.83</v>
      </c>
      <c r="I12" s="49">
        <v>13969.02</v>
      </c>
      <c r="J12" s="49">
        <v>0</v>
      </c>
      <c r="K12" s="49">
        <v>12670494</v>
      </c>
      <c r="L12" s="49">
        <v>0</v>
      </c>
      <c r="M12" s="49">
        <v>5517343</v>
      </c>
      <c r="N12" s="49">
        <v>12081150.38</v>
      </c>
      <c r="O12" s="49">
        <v>1563805.48</v>
      </c>
      <c r="P12" s="49">
        <v>47762671.73</v>
      </c>
      <c r="Q12" s="49">
        <v>1517157.18</v>
      </c>
      <c r="R12" s="49">
        <v>8850314.73</v>
      </c>
      <c r="S12" s="49">
        <v>1632337</v>
      </c>
      <c r="T12" s="49">
        <v>2143375</v>
      </c>
      <c r="U12" s="49">
        <v>39383929</v>
      </c>
      <c r="V12" s="49">
        <v>19071822.12</v>
      </c>
      <c r="W12" s="49">
        <v>3358953</v>
      </c>
      <c r="X12" s="49">
        <v>11708000</v>
      </c>
      <c r="Y12" s="49">
        <v>7741508.19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267</v>
      </c>
      <c r="G13" s="58" t="s">
        <v>273</v>
      </c>
      <c r="H13" s="49">
        <v>135212172.7</v>
      </c>
      <c r="I13" s="49">
        <v>13015.6</v>
      </c>
      <c r="J13" s="49">
        <v>0</v>
      </c>
      <c r="K13" s="49">
        <v>22710987</v>
      </c>
      <c r="L13" s="49">
        <v>0</v>
      </c>
      <c r="M13" s="49">
        <v>2324590</v>
      </c>
      <c r="N13" s="49">
        <v>9867536.23</v>
      </c>
      <c r="O13" s="49">
        <v>295000</v>
      </c>
      <c r="P13" s="49">
        <v>41894333.26</v>
      </c>
      <c r="Q13" s="49">
        <v>826200</v>
      </c>
      <c r="R13" s="49">
        <v>6184058.68</v>
      </c>
      <c r="S13" s="49">
        <v>20317</v>
      </c>
      <c r="T13" s="49">
        <v>228102</v>
      </c>
      <c r="U13" s="49">
        <v>28248286</v>
      </c>
      <c r="V13" s="49">
        <v>12350377.93</v>
      </c>
      <c r="W13" s="49">
        <v>2767000</v>
      </c>
      <c r="X13" s="49">
        <v>5616771</v>
      </c>
      <c r="Y13" s="49">
        <v>1865598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267</v>
      </c>
      <c r="G14" s="58" t="s">
        <v>274</v>
      </c>
      <c r="H14" s="49">
        <v>148344342.48</v>
      </c>
      <c r="I14" s="49">
        <v>43163.29</v>
      </c>
      <c r="J14" s="49">
        <v>0</v>
      </c>
      <c r="K14" s="49">
        <v>6323772</v>
      </c>
      <c r="L14" s="49">
        <v>0</v>
      </c>
      <c r="M14" s="49">
        <v>695506</v>
      </c>
      <c r="N14" s="49">
        <v>9882554.31</v>
      </c>
      <c r="O14" s="49">
        <v>420246.43</v>
      </c>
      <c r="P14" s="49">
        <v>46265527.13</v>
      </c>
      <c r="Q14" s="49">
        <v>803469.5</v>
      </c>
      <c r="R14" s="49">
        <v>3573223.16</v>
      </c>
      <c r="S14" s="49">
        <v>35886.4</v>
      </c>
      <c r="T14" s="49">
        <v>1469064.23</v>
      </c>
      <c r="U14" s="49">
        <v>47568776.19</v>
      </c>
      <c r="V14" s="49">
        <v>23786581.47</v>
      </c>
      <c r="W14" s="49">
        <v>2191370</v>
      </c>
      <c r="X14" s="49">
        <v>4337393</v>
      </c>
      <c r="Y14" s="49">
        <v>947809.37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267</v>
      </c>
      <c r="G15" s="58" t="s">
        <v>275</v>
      </c>
      <c r="H15" s="49">
        <v>90998384.01</v>
      </c>
      <c r="I15" s="49">
        <v>13326.52</v>
      </c>
      <c r="J15" s="49">
        <v>0</v>
      </c>
      <c r="K15" s="49">
        <v>4363467.13</v>
      </c>
      <c r="L15" s="49">
        <v>5711156.09</v>
      </c>
      <c r="M15" s="49">
        <v>2684796</v>
      </c>
      <c r="N15" s="49">
        <v>6332084.12</v>
      </c>
      <c r="O15" s="49">
        <v>671166.75</v>
      </c>
      <c r="P15" s="49">
        <v>26912931.57</v>
      </c>
      <c r="Q15" s="49">
        <v>427054.64</v>
      </c>
      <c r="R15" s="49">
        <v>4561399.86</v>
      </c>
      <c r="S15" s="49">
        <v>246826.63</v>
      </c>
      <c r="T15" s="49">
        <v>2790281.14</v>
      </c>
      <c r="U15" s="49">
        <v>25186128</v>
      </c>
      <c r="V15" s="49">
        <v>5304935.92</v>
      </c>
      <c r="W15" s="49">
        <v>1660500</v>
      </c>
      <c r="X15" s="49">
        <v>2921430.64</v>
      </c>
      <c r="Y15" s="49">
        <v>1210899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267</v>
      </c>
      <c r="G16" s="58" t="s">
        <v>276</v>
      </c>
      <c r="H16" s="49">
        <v>398734650.22</v>
      </c>
      <c r="I16" s="49">
        <v>22412.33</v>
      </c>
      <c r="J16" s="49">
        <v>0</v>
      </c>
      <c r="K16" s="49">
        <v>29492792</v>
      </c>
      <c r="L16" s="49">
        <v>63000</v>
      </c>
      <c r="M16" s="49">
        <v>4419700</v>
      </c>
      <c r="N16" s="49">
        <v>21907736.96</v>
      </c>
      <c r="O16" s="49">
        <v>4081900</v>
      </c>
      <c r="P16" s="49">
        <v>96396650.94</v>
      </c>
      <c r="Q16" s="49">
        <v>1411395</v>
      </c>
      <c r="R16" s="49">
        <v>23147743</v>
      </c>
      <c r="S16" s="49">
        <v>96320</v>
      </c>
      <c r="T16" s="49">
        <v>3751316</v>
      </c>
      <c r="U16" s="49">
        <v>68901402</v>
      </c>
      <c r="V16" s="49">
        <v>27299073.99</v>
      </c>
      <c r="W16" s="49">
        <v>31690600</v>
      </c>
      <c r="X16" s="49">
        <v>76001027</v>
      </c>
      <c r="Y16" s="49">
        <v>10051581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267</v>
      </c>
      <c r="G17" s="58" t="s">
        <v>277</v>
      </c>
      <c r="H17" s="49">
        <v>79355518.12</v>
      </c>
      <c r="I17" s="49">
        <v>61629.45</v>
      </c>
      <c r="J17" s="49">
        <v>0</v>
      </c>
      <c r="K17" s="49">
        <v>4430712</v>
      </c>
      <c r="L17" s="49">
        <v>0</v>
      </c>
      <c r="M17" s="49">
        <v>1926000.78</v>
      </c>
      <c r="N17" s="49">
        <v>7091003.16</v>
      </c>
      <c r="O17" s="49">
        <v>315000</v>
      </c>
      <c r="P17" s="49">
        <v>24484127.64</v>
      </c>
      <c r="Q17" s="49">
        <v>220000</v>
      </c>
      <c r="R17" s="49">
        <v>4948689.76</v>
      </c>
      <c r="S17" s="49">
        <v>159800</v>
      </c>
      <c r="T17" s="49">
        <v>1212596.33</v>
      </c>
      <c r="U17" s="49">
        <v>23152230.99</v>
      </c>
      <c r="V17" s="49">
        <v>5423550</v>
      </c>
      <c r="W17" s="49">
        <v>2381645</v>
      </c>
      <c r="X17" s="49">
        <v>2444096</v>
      </c>
      <c r="Y17" s="49">
        <v>1104437.01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267</v>
      </c>
      <c r="G18" s="58" t="s">
        <v>278</v>
      </c>
      <c r="H18" s="49">
        <v>31561601.31</v>
      </c>
      <c r="I18" s="49">
        <v>51411.53</v>
      </c>
      <c r="J18" s="49">
        <v>0</v>
      </c>
      <c r="K18" s="49">
        <v>2300399.97</v>
      </c>
      <c r="L18" s="49">
        <v>0</v>
      </c>
      <c r="M18" s="49">
        <v>6502275.12</v>
      </c>
      <c r="N18" s="49">
        <v>2653065.36</v>
      </c>
      <c r="O18" s="49">
        <v>86000</v>
      </c>
      <c r="P18" s="49">
        <v>6893015.15</v>
      </c>
      <c r="Q18" s="49">
        <v>90432.43</v>
      </c>
      <c r="R18" s="49">
        <v>3068535.05</v>
      </c>
      <c r="S18" s="49">
        <v>154112</v>
      </c>
      <c r="T18" s="49">
        <v>207076</v>
      </c>
      <c r="U18" s="49">
        <v>6168130</v>
      </c>
      <c r="V18" s="49">
        <v>2069357.22</v>
      </c>
      <c r="W18" s="49">
        <v>455000</v>
      </c>
      <c r="X18" s="49">
        <v>192000</v>
      </c>
      <c r="Y18" s="49">
        <v>670791.48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267</v>
      </c>
      <c r="G19" s="58" t="s">
        <v>279</v>
      </c>
      <c r="H19" s="49">
        <v>16548862.79</v>
      </c>
      <c r="I19" s="49">
        <v>13499.57</v>
      </c>
      <c r="J19" s="49">
        <v>0</v>
      </c>
      <c r="K19" s="49">
        <v>850000</v>
      </c>
      <c r="L19" s="49">
        <v>0</v>
      </c>
      <c r="M19" s="49">
        <v>2077617.27</v>
      </c>
      <c r="N19" s="49">
        <v>1698681.82</v>
      </c>
      <c r="O19" s="49">
        <v>114085</v>
      </c>
      <c r="P19" s="49">
        <v>4857410.98</v>
      </c>
      <c r="Q19" s="49">
        <v>105136</v>
      </c>
      <c r="R19" s="49">
        <v>604722</v>
      </c>
      <c r="S19" s="49">
        <v>114576.3</v>
      </c>
      <c r="T19" s="49">
        <v>125680.04</v>
      </c>
      <c r="U19" s="49">
        <v>3783245.31</v>
      </c>
      <c r="V19" s="49">
        <v>1529357.13</v>
      </c>
      <c r="W19" s="49">
        <v>278240</v>
      </c>
      <c r="X19" s="49">
        <v>25000</v>
      </c>
      <c r="Y19" s="49">
        <v>371611.37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267</v>
      </c>
      <c r="G20" s="58" t="s">
        <v>280</v>
      </c>
      <c r="H20" s="49">
        <v>267688344.84</v>
      </c>
      <c r="I20" s="49">
        <v>169577.36</v>
      </c>
      <c r="J20" s="49">
        <v>0</v>
      </c>
      <c r="K20" s="49">
        <v>54848394.69</v>
      </c>
      <c r="L20" s="49">
        <v>0</v>
      </c>
      <c r="M20" s="49">
        <v>4601809.08</v>
      </c>
      <c r="N20" s="49">
        <v>13255449.14</v>
      </c>
      <c r="O20" s="49">
        <v>2209779.64</v>
      </c>
      <c r="P20" s="49">
        <v>52342026.86</v>
      </c>
      <c r="Q20" s="49">
        <v>2539561.64</v>
      </c>
      <c r="R20" s="49">
        <v>13356857.02</v>
      </c>
      <c r="S20" s="49">
        <v>4800</v>
      </c>
      <c r="T20" s="49">
        <v>2581603.4</v>
      </c>
      <c r="U20" s="49">
        <v>56200449.6</v>
      </c>
      <c r="V20" s="49">
        <v>42814357.43</v>
      </c>
      <c r="W20" s="49">
        <v>4971470</v>
      </c>
      <c r="X20" s="49">
        <v>14504493.99</v>
      </c>
      <c r="Y20" s="49">
        <v>3287714.99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267</v>
      </c>
      <c r="G21" s="58" t="s">
        <v>281</v>
      </c>
      <c r="H21" s="49">
        <v>32717004.94</v>
      </c>
      <c r="I21" s="49">
        <v>4391.99</v>
      </c>
      <c r="J21" s="49">
        <v>0</v>
      </c>
      <c r="K21" s="49">
        <v>1373184</v>
      </c>
      <c r="L21" s="49">
        <v>0</v>
      </c>
      <c r="M21" s="49">
        <v>7212164.78</v>
      </c>
      <c r="N21" s="49">
        <v>2532547.41</v>
      </c>
      <c r="O21" s="49">
        <v>187900</v>
      </c>
      <c r="P21" s="49">
        <v>6444388.87</v>
      </c>
      <c r="Q21" s="49">
        <v>192000</v>
      </c>
      <c r="R21" s="49">
        <v>1376105.4</v>
      </c>
      <c r="S21" s="49">
        <v>0</v>
      </c>
      <c r="T21" s="49">
        <v>192450.02</v>
      </c>
      <c r="U21" s="49">
        <v>6863857</v>
      </c>
      <c r="V21" s="49">
        <v>4308063.47</v>
      </c>
      <c r="W21" s="49">
        <v>1222600</v>
      </c>
      <c r="X21" s="49">
        <v>118100</v>
      </c>
      <c r="Y21" s="49">
        <v>689252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267</v>
      </c>
      <c r="G22" s="58" t="s">
        <v>282</v>
      </c>
      <c r="H22" s="49">
        <v>115788998.46</v>
      </c>
      <c r="I22" s="49">
        <v>3522.1</v>
      </c>
      <c r="J22" s="49">
        <v>0</v>
      </c>
      <c r="K22" s="49">
        <v>6477805</v>
      </c>
      <c r="L22" s="49">
        <v>0</v>
      </c>
      <c r="M22" s="49">
        <v>8126755</v>
      </c>
      <c r="N22" s="49">
        <v>5913925.71</v>
      </c>
      <c r="O22" s="49">
        <v>194726</v>
      </c>
      <c r="P22" s="49">
        <v>32974966.72</v>
      </c>
      <c r="Q22" s="49">
        <v>888387.54</v>
      </c>
      <c r="R22" s="49">
        <v>4961502</v>
      </c>
      <c r="S22" s="49">
        <v>666441.22</v>
      </c>
      <c r="T22" s="49">
        <v>884235</v>
      </c>
      <c r="U22" s="49">
        <v>23740215</v>
      </c>
      <c r="V22" s="49">
        <v>22916127.44</v>
      </c>
      <c r="W22" s="49">
        <v>3120378</v>
      </c>
      <c r="X22" s="49">
        <v>3689494</v>
      </c>
      <c r="Y22" s="49">
        <v>1230517.73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267</v>
      </c>
      <c r="G23" s="58" t="s">
        <v>283</v>
      </c>
      <c r="H23" s="49">
        <v>66198960.53</v>
      </c>
      <c r="I23" s="49">
        <v>53218.31</v>
      </c>
      <c r="J23" s="49">
        <v>0</v>
      </c>
      <c r="K23" s="49">
        <v>3916694.57</v>
      </c>
      <c r="L23" s="49">
        <v>2195478</v>
      </c>
      <c r="M23" s="49">
        <v>2036770</v>
      </c>
      <c r="N23" s="49">
        <v>4406332.45</v>
      </c>
      <c r="O23" s="49">
        <v>624374</v>
      </c>
      <c r="P23" s="49">
        <v>23635653.2</v>
      </c>
      <c r="Q23" s="49">
        <v>392088</v>
      </c>
      <c r="R23" s="49">
        <v>3784514</v>
      </c>
      <c r="S23" s="49">
        <v>335596</v>
      </c>
      <c r="T23" s="49">
        <v>434339</v>
      </c>
      <c r="U23" s="49">
        <v>18506879</v>
      </c>
      <c r="V23" s="49">
        <v>1291149</v>
      </c>
      <c r="W23" s="49">
        <v>1889800</v>
      </c>
      <c r="X23" s="49">
        <v>2126181</v>
      </c>
      <c r="Y23" s="49">
        <v>569894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267</v>
      </c>
      <c r="G24" s="58" t="s">
        <v>284</v>
      </c>
      <c r="H24" s="49">
        <v>23799222.58</v>
      </c>
      <c r="I24" s="49">
        <v>596011.51</v>
      </c>
      <c r="J24" s="49">
        <v>1875750.7</v>
      </c>
      <c r="K24" s="49">
        <v>1471791.04</v>
      </c>
      <c r="L24" s="49">
        <v>0</v>
      </c>
      <c r="M24" s="49">
        <v>67583</v>
      </c>
      <c r="N24" s="49">
        <v>3197707.66</v>
      </c>
      <c r="O24" s="49">
        <v>399471.68</v>
      </c>
      <c r="P24" s="49">
        <v>7002936.8</v>
      </c>
      <c r="Q24" s="49">
        <v>76700</v>
      </c>
      <c r="R24" s="49">
        <v>541396</v>
      </c>
      <c r="S24" s="49">
        <v>0</v>
      </c>
      <c r="T24" s="49">
        <v>370699</v>
      </c>
      <c r="U24" s="49">
        <v>5916001</v>
      </c>
      <c r="V24" s="49">
        <v>1766828.11</v>
      </c>
      <c r="W24" s="49">
        <v>303872.07</v>
      </c>
      <c r="X24" s="49">
        <v>66584.79</v>
      </c>
      <c r="Y24" s="49">
        <v>145889.22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267</v>
      </c>
      <c r="G25" s="58" t="s">
        <v>285</v>
      </c>
      <c r="H25" s="49">
        <v>40969109.94</v>
      </c>
      <c r="I25" s="49">
        <v>461505.36</v>
      </c>
      <c r="J25" s="49">
        <v>0</v>
      </c>
      <c r="K25" s="49">
        <v>2882670.1</v>
      </c>
      <c r="L25" s="49">
        <v>0</v>
      </c>
      <c r="M25" s="49">
        <v>1982455.65</v>
      </c>
      <c r="N25" s="49">
        <v>3233645.49</v>
      </c>
      <c r="O25" s="49">
        <v>252925</v>
      </c>
      <c r="P25" s="49">
        <v>12952611.79</v>
      </c>
      <c r="Q25" s="49">
        <v>91260</v>
      </c>
      <c r="R25" s="49">
        <v>1720483.88</v>
      </c>
      <c r="S25" s="49">
        <v>0</v>
      </c>
      <c r="T25" s="49">
        <v>237974.76</v>
      </c>
      <c r="U25" s="49">
        <v>11984799.51</v>
      </c>
      <c r="V25" s="49">
        <v>3729500.47</v>
      </c>
      <c r="W25" s="49">
        <v>886264.77</v>
      </c>
      <c r="X25" s="49">
        <v>216476.3</v>
      </c>
      <c r="Y25" s="49">
        <v>336536.86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267</v>
      </c>
      <c r="G26" s="58" t="s">
        <v>285</v>
      </c>
      <c r="H26" s="49">
        <v>24230166.09</v>
      </c>
      <c r="I26" s="49">
        <v>364123.37</v>
      </c>
      <c r="J26" s="49">
        <v>204500</v>
      </c>
      <c r="K26" s="49">
        <v>1855900.65</v>
      </c>
      <c r="L26" s="49">
        <v>1500</v>
      </c>
      <c r="M26" s="49">
        <v>129000</v>
      </c>
      <c r="N26" s="49">
        <v>2497632.66</v>
      </c>
      <c r="O26" s="49">
        <v>511898.23</v>
      </c>
      <c r="P26" s="49">
        <v>5957223.05</v>
      </c>
      <c r="Q26" s="49">
        <v>69164.96</v>
      </c>
      <c r="R26" s="49">
        <v>1406756.5</v>
      </c>
      <c r="S26" s="49">
        <v>0</v>
      </c>
      <c r="T26" s="49">
        <v>180118.25</v>
      </c>
      <c r="U26" s="49">
        <v>6612500</v>
      </c>
      <c r="V26" s="49">
        <v>2545562.91</v>
      </c>
      <c r="W26" s="49">
        <v>1483735.51</v>
      </c>
      <c r="X26" s="49">
        <v>56200</v>
      </c>
      <c r="Y26" s="49">
        <v>354350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267</v>
      </c>
      <c r="G27" s="58" t="s">
        <v>286</v>
      </c>
      <c r="H27" s="49">
        <v>18721058.71</v>
      </c>
      <c r="I27" s="49">
        <v>172368.24</v>
      </c>
      <c r="J27" s="49">
        <v>141151</v>
      </c>
      <c r="K27" s="49">
        <v>1474500</v>
      </c>
      <c r="L27" s="49">
        <v>0</v>
      </c>
      <c r="M27" s="49">
        <v>177500</v>
      </c>
      <c r="N27" s="49">
        <v>1748621.23</v>
      </c>
      <c r="O27" s="49">
        <v>497200</v>
      </c>
      <c r="P27" s="49">
        <v>6201506.27</v>
      </c>
      <c r="Q27" s="49">
        <v>50624.25</v>
      </c>
      <c r="R27" s="49">
        <v>723150.72</v>
      </c>
      <c r="S27" s="49">
        <v>0</v>
      </c>
      <c r="T27" s="49">
        <v>72200</v>
      </c>
      <c r="U27" s="49">
        <v>5935773</v>
      </c>
      <c r="V27" s="49">
        <v>1177121</v>
      </c>
      <c r="W27" s="49">
        <v>218186</v>
      </c>
      <c r="X27" s="49">
        <v>78000</v>
      </c>
      <c r="Y27" s="49">
        <v>53157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267</v>
      </c>
      <c r="G28" s="58" t="s">
        <v>287</v>
      </c>
      <c r="H28" s="49">
        <v>23887488.97</v>
      </c>
      <c r="I28" s="49">
        <v>379178.34</v>
      </c>
      <c r="J28" s="49">
        <v>156180</v>
      </c>
      <c r="K28" s="49">
        <v>2335800</v>
      </c>
      <c r="L28" s="49">
        <v>0</v>
      </c>
      <c r="M28" s="49">
        <v>83221</v>
      </c>
      <c r="N28" s="49">
        <v>1795442.43</v>
      </c>
      <c r="O28" s="49">
        <v>170930</v>
      </c>
      <c r="P28" s="49">
        <v>8547440.2</v>
      </c>
      <c r="Q28" s="49">
        <v>49230</v>
      </c>
      <c r="R28" s="49">
        <v>679681</v>
      </c>
      <c r="S28" s="49">
        <v>0</v>
      </c>
      <c r="T28" s="49">
        <v>40499</v>
      </c>
      <c r="U28" s="49">
        <v>5345363</v>
      </c>
      <c r="V28" s="49">
        <v>2363617</v>
      </c>
      <c r="W28" s="49">
        <v>659000</v>
      </c>
      <c r="X28" s="49">
        <v>5000</v>
      </c>
      <c r="Y28" s="49">
        <v>1276907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267</v>
      </c>
      <c r="G29" s="58" t="s">
        <v>288</v>
      </c>
      <c r="H29" s="49">
        <v>18676116.27</v>
      </c>
      <c r="I29" s="49">
        <v>413321.71</v>
      </c>
      <c r="J29" s="49">
        <v>1987100.97</v>
      </c>
      <c r="K29" s="49">
        <v>1196621.91</v>
      </c>
      <c r="L29" s="49">
        <v>0</v>
      </c>
      <c r="M29" s="49">
        <v>1000</v>
      </c>
      <c r="N29" s="49">
        <v>2609501.53</v>
      </c>
      <c r="O29" s="49">
        <v>281400</v>
      </c>
      <c r="P29" s="49">
        <v>4996408.15</v>
      </c>
      <c r="Q29" s="49">
        <v>51000</v>
      </c>
      <c r="R29" s="49">
        <v>421753</v>
      </c>
      <c r="S29" s="49">
        <v>0</v>
      </c>
      <c r="T29" s="49">
        <v>38834</v>
      </c>
      <c r="U29" s="49">
        <v>4795895</v>
      </c>
      <c r="V29" s="49">
        <v>974700</v>
      </c>
      <c r="W29" s="49">
        <v>518000</v>
      </c>
      <c r="X29" s="49">
        <v>73000</v>
      </c>
      <c r="Y29" s="49">
        <v>317580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267</v>
      </c>
      <c r="G30" s="58" t="s">
        <v>289</v>
      </c>
      <c r="H30" s="49">
        <v>20753784.06</v>
      </c>
      <c r="I30" s="49">
        <v>4283500.96</v>
      </c>
      <c r="J30" s="49">
        <v>0</v>
      </c>
      <c r="K30" s="49">
        <v>614080.96</v>
      </c>
      <c r="L30" s="49">
        <v>93450</v>
      </c>
      <c r="M30" s="49">
        <v>34000</v>
      </c>
      <c r="N30" s="49">
        <v>2512100.1</v>
      </c>
      <c r="O30" s="49">
        <v>206632</v>
      </c>
      <c r="P30" s="49">
        <v>5338818.73</v>
      </c>
      <c r="Q30" s="49">
        <v>70271.9</v>
      </c>
      <c r="R30" s="49">
        <v>656503</v>
      </c>
      <c r="S30" s="49">
        <v>26700</v>
      </c>
      <c r="T30" s="49">
        <v>66406</v>
      </c>
      <c r="U30" s="49">
        <v>4889425</v>
      </c>
      <c r="V30" s="49">
        <v>728383.36</v>
      </c>
      <c r="W30" s="49">
        <v>777436.6</v>
      </c>
      <c r="X30" s="49">
        <v>126801</v>
      </c>
      <c r="Y30" s="49">
        <v>329274.45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267</v>
      </c>
      <c r="G31" s="58" t="s">
        <v>290</v>
      </c>
      <c r="H31" s="49">
        <v>76280211.14</v>
      </c>
      <c r="I31" s="49">
        <v>1284892.08</v>
      </c>
      <c r="J31" s="49">
        <v>110000</v>
      </c>
      <c r="K31" s="49">
        <v>6338897.05</v>
      </c>
      <c r="L31" s="49">
        <v>0</v>
      </c>
      <c r="M31" s="49">
        <v>283000</v>
      </c>
      <c r="N31" s="49">
        <v>5476549.13</v>
      </c>
      <c r="O31" s="49">
        <v>1066468</v>
      </c>
      <c r="P31" s="49">
        <v>24008898.59</v>
      </c>
      <c r="Q31" s="49">
        <v>141720</v>
      </c>
      <c r="R31" s="49">
        <v>2468255</v>
      </c>
      <c r="S31" s="49">
        <v>0</v>
      </c>
      <c r="T31" s="49">
        <v>495526</v>
      </c>
      <c r="U31" s="49">
        <v>25093330</v>
      </c>
      <c r="V31" s="49">
        <v>4069855.78</v>
      </c>
      <c r="W31" s="49">
        <v>4273424.73</v>
      </c>
      <c r="X31" s="49">
        <v>373544.78</v>
      </c>
      <c r="Y31" s="49">
        <v>795850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267</v>
      </c>
      <c r="G32" s="58" t="s">
        <v>291</v>
      </c>
      <c r="H32" s="49">
        <v>17070441.98</v>
      </c>
      <c r="I32" s="49">
        <v>485977.73</v>
      </c>
      <c r="J32" s="49">
        <v>239500</v>
      </c>
      <c r="K32" s="49">
        <v>2910500</v>
      </c>
      <c r="L32" s="49">
        <v>0</v>
      </c>
      <c r="M32" s="49">
        <v>89500</v>
      </c>
      <c r="N32" s="49">
        <v>1912918.97</v>
      </c>
      <c r="O32" s="49">
        <v>135837.1</v>
      </c>
      <c r="P32" s="49">
        <v>4092659.24</v>
      </c>
      <c r="Q32" s="49">
        <v>42000</v>
      </c>
      <c r="R32" s="49">
        <v>774828.08</v>
      </c>
      <c r="S32" s="49">
        <v>3000</v>
      </c>
      <c r="T32" s="49">
        <v>50000</v>
      </c>
      <c r="U32" s="49">
        <v>3971799.86</v>
      </c>
      <c r="V32" s="49">
        <v>1052804</v>
      </c>
      <c r="W32" s="49">
        <v>1093385</v>
      </c>
      <c r="X32" s="49">
        <v>32000</v>
      </c>
      <c r="Y32" s="49">
        <v>183732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267</v>
      </c>
      <c r="G33" s="58" t="s">
        <v>268</v>
      </c>
      <c r="H33" s="49">
        <v>84548922</v>
      </c>
      <c r="I33" s="49">
        <v>4123406.24</v>
      </c>
      <c r="J33" s="49">
        <v>1029180</v>
      </c>
      <c r="K33" s="49">
        <v>3966839.1</v>
      </c>
      <c r="L33" s="49">
        <v>31200</v>
      </c>
      <c r="M33" s="49">
        <v>603581.98</v>
      </c>
      <c r="N33" s="49">
        <v>6356120.01</v>
      </c>
      <c r="O33" s="49">
        <v>1784241.65</v>
      </c>
      <c r="P33" s="49">
        <v>28741922.48</v>
      </c>
      <c r="Q33" s="49">
        <v>139454.36</v>
      </c>
      <c r="R33" s="49">
        <v>7084038.06</v>
      </c>
      <c r="S33" s="49">
        <v>15000</v>
      </c>
      <c r="T33" s="49">
        <v>90000</v>
      </c>
      <c r="U33" s="49">
        <v>23581065</v>
      </c>
      <c r="V33" s="49">
        <v>4537115</v>
      </c>
      <c r="W33" s="49">
        <v>1637127.45</v>
      </c>
      <c r="X33" s="49">
        <v>255076.7</v>
      </c>
      <c r="Y33" s="49">
        <v>573553.97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267</v>
      </c>
      <c r="G34" s="58" t="s">
        <v>292</v>
      </c>
      <c r="H34" s="49">
        <v>22797015.96</v>
      </c>
      <c r="I34" s="49">
        <v>841090.59</v>
      </c>
      <c r="J34" s="49">
        <v>0</v>
      </c>
      <c r="K34" s="49">
        <v>1911848</v>
      </c>
      <c r="L34" s="49">
        <v>0</v>
      </c>
      <c r="M34" s="49">
        <v>55000</v>
      </c>
      <c r="N34" s="49">
        <v>2494002.98</v>
      </c>
      <c r="O34" s="49">
        <v>263400</v>
      </c>
      <c r="P34" s="49">
        <v>6599733.7</v>
      </c>
      <c r="Q34" s="49">
        <v>61896.19</v>
      </c>
      <c r="R34" s="49">
        <v>812154.5</v>
      </c>
      <c r="S34" s="49">
        <v>175781</v>
      </c>
      <c r="T34" s="49">
        <v>61068</v>
      </c>
      <c r="U34" s="49">
        <v>6001102</v>
      </c>
      <c r="V34" s="49">
        <v>1635702</v>
      </c>
      <c r="W34" s="49">
        <v>786303</v>
      </c>
      <c r="X34" s="49">
        <v>17000</v>
      </c>
      <c r="Y34" s="49">
        <v>1080934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267</v>
      </c>
      <c r="G35" s="58" t="s">
        <v>293</v>
      </c>
      <c r="H35" s="49">
        <v>45289615.91</v>
      </c>
      <c r="I35" s="49">
        <v>2818422.63</v>
      </c>
      <c r="J35" s="49">
        <v>0</v>
      </c>
      <c r="K35" s="49">
        <v>3988070.71</v>
      </c>
      <c r="L35" s="49">
        <v>10000</v>
      </c>
      <c r="M35" s="49">
        <v>930087.93</v>
      </c>
      <c r="N35" s="49">
        <v>2815130.47</v>
      </c>
      <c r="O35" s="49">
        <v>530756.15</v>
      </c>
      <c r="P35" s="49">
        <v>12333720.78</v>
      </c>
      <c r="Q35" s="49">
        <v>70500</v>
      </c>
      <c r="R35" s="49">
        <v>1544337</v>
      </c>
      <c r="S35" s="49">
        <v>60000</v>
      </c>
      <c r="T35" s="49">
        <v>450980.48</v>
      </c>
      <c r="U35" s="49">
        <v>11247707.52</v>
      </c>
      <c r="V35" s="49">
        <v>6345982.57</v>
      </c>
      <c r="W35" s="49">
        <v>1721049.98</v>
      </c>
      <c r="X35" s="49">
        <v>11876.69</v>
      </c>
      <c r="Y35" s="49">
        <v>410993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267</v>
      </c>
      <c r="G36" s="58" t="s">
        <v>294</v>
      </c>
      <c r="H36" s="49">
        <v>18147398.15</v>
      </c>
      <c r="I36" s="49">
        <v>691021.99</v>
      </c>
      <c r="J36" s="49">
        <v>20900</v>
      </c>
      <c r="K36" s="49">
        <v>1880223</v>
      </c>
      <c r="L36" s="49">
        <v>0</v>
      </c>
      <c r="M36" s="49">
        <v>0</v>
      </c>
      <c r="N36" s="49">
        <v>2245353.86</v>
      </c>
      <c r="O36" s="49">
        <v>316562</v>
      </c>
      <c r="P36" s="49">
        <v>4762069.45</v>
      </c>
      <c r="Q36" s="49">
        <v>66000</v>
      </c>
      <c r="R36" s="49">
        <v>393217</v>
      </c>
      <c r="S36" s="49">
        <v>0</v>
      </c>
      <c r="T36" s="49">
        <v>48181</v>
      </c>
      <c r="U36" s="49">
        <v>5967619</v>
      </c>
      <c r="V36" s="49">
        <v>1013000</v>
      </c>
      <c r="W36" s="49">
        <v>292500</v>
      </c>
      <c r="X36" s="49">
        <v>100000</v>
      </c>
      <c r="Y36" s="49">
        <v>350750.85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267</v>
      </c>
      <c r="G37" s="58" t="s">
        <v>295</v>
      </c>
      <c r="H37" s="49">
        <v>72340169.45</v>
      </c>
      <c r="I37" s="49">
        <v>1981482.39</v>
      </c>
      <c r="J37" s="49">
        <v>0</v>
      </c>
      <c r="K37" s="49">
        <v>7524463.2</v>
      </c>
      <c r="L37" s="49">
        <v>88900</v>
      </c>
      <c r="M37" s="49">
        <v>475797.6</v>
      </c>
      <c r="N37" s="49">
        <v>11251932.53</v>
      </c>
      <c r="O37" s="49">
        <v>307566</v>
      </c>
      <c r="P37" s="49">
        <v>18220861.56</v>
      </c>
      <c r="Q37" s="49">
        <v>133500</v>
      </c>
      <c r="R37" s="49">
        <v>2387713</v>
      </c>
      <c r="S37" s="49">
        <v>0</v>
      </c>
      <c r="T37" s="49">
        <v>153340</v>
      </c>
      <c r="U37" s="49">
        <v>22319771</v>
      </c>
      <c r="V37" s="49">
        <v>4118516.42</v>
      </c>
      <c r="W37" s="49">
        <v>2157900.75</v>
      </c>
      <c r="X37" s="49">
        <v>378000</v>
      </c>
      <c r="Y37" s="49">
        <v>840425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267</v>
      </c>
      <c r="G38" s="58" t="s">
        <v>296</v>
      </c>
      <c r="H38" s="49">
        <v>44582754.4</v>
      </c>
      <c r="I38" s="49">
        <v>493238.74</v>
      </c>
      <c r="J38" s="49">
        <v>0</v>
      </c>
      <c r="K38" s="49">
        <v>2616084.58</v>
      </c>
      <c r="L38" s="49">
        <v>0</v>
      </c>
      <c r="M38" s="49">
        <v>11058.35</v>
      </c>
      <c r="N38" s="49">
        <v>3522255.85</v>
      </c>
      <c r="O38" s="49">
        <v>648449</v>
      </c>
      <c r="P38" s="49">
        <v>11027978.49</v>
      </c>
      <c r="Q38" s="49">
        <v>112000</v>
      </c>
      <c r="R38" s="49">
        <v>1545817.84</v>
      </c>
      <c r="S38" s="49">
        <v>1162.16</v>
      </c>
      <c r="T38" s="49">
        <v>233028.08</v>
      </c>
      <c r="U38" s="49">
        <v>11880084.2</v>
      </c>
      <c r="V38" s="49">
        <v>5691193.44</v>
      </c>
      <c r="W38" s="49">
        <v>534006</v>
      </c>
      <c r="X38" s="49">
        <v>3289015</v>
      </c>
      <c r="Y38" s="49">
        <v>2977382.67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267</v>
      </c>
      <c r="G39" s="58" t="s">
        <v>297</v>
      </c>
      <c r="H39" s="49">
        <v>17594183.26</v>
      </c>
      <c r="I39" s="49">
        <v>537387.74</v>
      </c>
      <c r="J39" s="49">
        <v>273972.11</v>
      </c>
      <c r="K39" s="49">
        <v>3839916.46</v>
      </c>
      <c r="L39" s="49">
        <v>0</v>
      </c>
      <c r="M39" s="49">
        <v>20000</v>
      </c>
      <c r="N39" s="49">
        <v>2011847.16</v>
      </c>
      <c r="O39" s="49">
        <v>191003.31</v>
      </c>
      <c r="P39" s="49">
        <v>4746876.28</v>
      </c>
      <c r="Q39" s="49">
        <v>46954.8</v>
      </c>
      <c r="R39" s="49">
        <v>320911.74</v>
      </c>
      <c r="S39" s="49">
        <v>0</v>
      </c>
      <c r="T39" s="49">
        <v>74056.96</v>
      </c>
      <c r="U39" s="49">
        <v>4475464</v>
      </c>
      <c r="V39" s="49">
        <v>638210.5</v>
      </c>
      <c r="W39" s="49">
        <v>91000</v>
      </c>
      <c r="X39" s="49">
        <v>25000</v>
      </c>
      <c r="Y39" s="49">
        <v>301582.2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267</v>
      </c>
      <c r="G40" s="58" t="s">
        <v>298</v>
      </c>
      <c r="H40" s="49">
        <v>55013095.24</v>
      </c>
      <c r="I40" s="49">
        <v>887080.24</v>
      </c>
      <c r="J40" s="49">
        <v>1035000</v>
      </c>
      <c r="K40" s="49">
        <v>5513629.37</v>
      </c>
      <c r="L40" s="49">
        <v>0</v>
      </c>
      <c r="M40" s="49">
        <v>311186.12</v>
      </c>
      <c r="N40" s="49">
        <v>6115716.53</v>
      </c>
      <c r="O40" s="49">
        <v>459617.93</v>
      </c>
      <c r="P40" s="49">
        <v>15892447.04</v>
      </c>
      <c r="Q40" s="49">
        <v>140613.68</v>
      </c>
      <c r="R40" s="49">
        <v>2196379.65</v>
      </c>
      <c r="S40" s="49">
        <v>376751.12</v>
      </c>
      <c r="T40" s="49">
        <v>661703</v>
      </c>
      <c r="U40" s="49">
        <v>14175447.14</v>
      </c>
      <c r="V40" s="49">
        <v>4885824.83</v>
      </c>
      <c r="W40" s="49">
        <v>1205826.83</v>
      </c>
      <c r="X40" s="49">
        <v>287290.73</v>
      </c>
      <c r="Y40" s="49">
        <v>868581.03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267</v>
      </c>
      <c r="G41" s="58" t="s">
        <v>299</v>
      </c>
      <c r="H41" s="49">
        <v>25151097</v>
      </c>
      <c r="I41" s="49">
        <v>644305.97</v>
      </c>
      <c r="J41" s="49">
        <v>0</v>
      </c>
      <c r="K41" s="49">
        <v>2965545.66</v>
      </c>
      <c r="L41" s="49">
        <v>0</v>
      </c>
      <c r="M41" s="49">
        <v>75708</v>
      </c>
      <c r="N41" s="49">
        <v>2490800.76</v>
      </c>
      <c r="O41" s="49">
        <v>396712.72</v>
      </c>
      <c r="P41" s="49">
        <v>6040062.3</v>
      </c>
      <c r="Q41" s="49">
        <v>66590</v>
      </c>
      <c r="R41" s="49">
        <v>917333</v>
      </c>
      <c r="S41" s="49">
        <v>0</v>
      </c>
      <c r="T41" s="49">
        <v>354877</v>
      </c>
      <c r="U41" s="49">
        <v>6515527</v>
      </c>
      <c r="V41" s="49">
        <v>1335050.07</v>
      </c>
      <c r="W41" s="49">
        <v>1272281.55</v>
      </c>
      <c r="X41" s="49">
        <v>1883049.97</v>
      </c>
      <c r="Y41" s="49">
        <v>193253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267</v>
      </c>
      <c r="G42" s="58" t="s">
        <v>300</v>
      </c>
      <c r="H42" s="49">
        <v>26084754.76</v>
      </c>
      <c r="I42" s="49">
        <v>5503540.84</v>
      </c>
      <c r="J42" s="49">
        <v>0</v>
      </c>
      <c r="K42" s="49">
        <v>612495.58</v>
      </c>
      <c r="L42" s="49">
        <v>10000</v>
      </c>
      <c r="M42" s="49">
        <v>67000</v>
      </c>
      <c r="N42" s="49">
        <v>2673587.32</v>
      </c>
      <c r="O42" s="49">
        <v>207710</v>
      </c>
      <c r="P42" s="49">
        <v>5880447.32</v>
      </c>
      <c r="Q42" s="49">
        <v>71786.06</v>
      </c>
      <c r="R42" s="49">
        <v>1717253.98</v>
      </c>
      <c r="S42" s="49">
        <v>0</v>
      </c>
      <c r="T42" s="49">
        <v>120390</v>
      </c>
      <c r="U42" s="49">
        <v>6510894</v>
      </c>
      <c r="V42" s="49">
        <v>1466698.22</v>
      </c>
      <c r="W42" s="49">
        <v>662316.44</v>
      </c>
      <c r="X42" s="49">
        <v>135400</v>
      </c>
      <c r="Y42" s="49">
        <v>445235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267</v>
      </c>
      <c r="G43" s="58" t="s">
        <v>301</v>
      </c>
      <c r="H43" s="49">
        <v>28266360.15</v>
      </c>
      <c r="I43" s="49">
        <v>1710499.86</v>
      </c>
      <c r="J43" s="49">
        <v>0</v>
      </c>
      <c r="K43" s="49">
        <v>2889213.7</v>
      </c>
      <c r="L43" s="49">
        <v>2000</v>
      </c>
      <c r="M43" s="49">
        <v>174900</v>
      </c>
      <c r="N43" s="49">
        <v>2636022.22</v>
      </c>
      <c r="O43" s="49">
        <v>434613.33</v>
      </c>
      <c r="P43" s="49">
        <v>6786480.01</v>
      </c>
      <c r="Q43" s="49">
        <v>494000</v>
      </c>
      <c r="R43" s="49">
        <v>1110019</v>
      </c>
      <c r="S43" s="49">
        <v>65000</v>
      </c>
      <c r="T43" s="49">
        <v>52103</v>
      </c>
      <c r="U43" s="49">
        <v>6102003</v>
      </c>
      <c r="V43" s="49">
        <v>3685582.38</v>
      </c>
      <c r="W43" s="49">
        <v>1796825.62</v>
      </c>
      <c r="X43" s="49">
        <v>66984.03</v>
      </c>
      <c r="Y43" s="49">
        <v>260114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267</v>
      </c>
      <c r="G44" s="58" t="s">
        <v>302</v>
      </c>
      <c r="H44" s="49">
        <v>31247531.04</v>
      </c>
      <c r="I44" s="49">
        <v>1366607.3</v>
      </c>
      <c r="J44" s="49">
        <v>238000</v>
      </c>
      <c r="K44" s="49">
        <v>2572135</v>
      </c>
      <c r="L44" s="49">
        <v>22875</v>
      </c>
      <c r="M44" s="49">
        <v>95000</v>
      </c>
      <c r="N44" s="49">
        <v>2978332.03</v>
      </c>
      <c r="O44" s="49">
        <v>488200</v>
      </c>
      <c r="P44" s="49">
        <v>8407575.71</v>
      </c>
      <c r="Q44" s="49">
        <v>100000</v>
      </c>
      <c r="R44" s="49">
        <v>2412225</v>
      </c>
      <c r="S44" s="49">
        <v>0</v>
      </c>
      <c r="T44" s="49">
        <v>255883</v>
      </c>
      <c r="U44" s="49">
        <v>8616184</v>
      </c>
      <c r="V44" s="49">
        <v>2458041</v>
      </c>
      <c r="W44" s="49">
        <v>752000</v>
      </c>
      <c r="X44" s="49">
        <v>239200</v>
      </c>
      <c r="Y44" s="49">
        <v>245273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267</v>
      </c>
      <c r="G45" s="58" t="s">
        <v>303</v>
      </c>
      <c r="H45" s="49">
        <v>30656356.67</v>
      </c>
      <c r="I45" s="49">
        <v>3029985.61</v>
      </c>
      <c r="J45" s="49">
        <v>379765.47</v>
      </c>
      <c r="K45" s="49">
        <v>1287239.64</v>
      </c>
      <c r="L45" s="49">
        <v>0</v>
      </c>
      <c r="M45" s="49">
        <v>110000</v>
      </c>
      <c r="N45" s="49">
        <v>2494273.02</v>
      </c>
      <c r="O45" s="49">
        <v>382457.42</v>
      </c>
      <c r="P45" s="49">
        <v>10679263.36</v>
      </c>
      <c r="Q45" s="49">
        <v>53911.57</v>
      </c>
      <c r="R45" s="49">
        <v>455636.74</v>
      </c>
      <c r="S45" s="49">
        <v>0</v>
      </c>
      <c r="T45" s="49">
        <v>122800</v>
      </c>
      <c r="U45" s="49">
        <v>8839489.61</v>
      </c>
      <c r="V45" s="49">
        <v>1394537.91</v>
      </c>
      <c r="W45" s="49">
        <v>994611.32</v>
      </c>
      <c r="X45" s="49">
        <v>1000</v>
      </c>
      <c r="Y45" s="49">
        <v>431385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267</v>
      </c>
      <c r="G46" s="58" t="s">
        <v>304</v>
      </c>
      <c r="H46" s="49">
        <v>11617351.65</v>
      </c>
      <c r="I46" s="49">
        <v>383370.69</v>
      </c>
      <c r="J46" s="49">
        <v>21000</v>
      </c>
      <c r="K46" s="49">
        <v>570500</v>
      </c>
      <c r="L46" s="49">
        <v>43900</v>
      </c>
      <c r="M46" s="49">
        <v>423857</v>
      </c>
      <c r="N46" s="49">
        <v>1886374.56</v>
      </c>
      <c r="O46" s="49">
        <v>429078</v>
      </c>
      <c r="P46" s="49">
        <v>2524854.16</v>
      </c>
      <c r="Q46" s="49">
        <v>21055.85</v>
      </c>
      <c r="R46" s="49">
        <v>769975</v>
      </c>
      <c r="S46" s="49">
        <v>0</v>
      </c>
      <c r="T46" s="49">
        <v>156294</v>
      </c>
      <c r="U46" s="49">
        <v>2878145</v>
      </c>
      <c r="V46" s="49">
        <v>851781</v>
      </c>
      <c r="W46" s="49">
        <v>420530.99</v>
      </c>
      <c r="X46" s="49">
        <v>47700</v>
      </c>
      <c r="Y46" s="49">
        <v>188935.4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267</v>
      </c>
      <c r="G47" s="58" t="s">
        <v>305</v>
      </c>
      <c r="H47" s="49">
        <v>27273888.75</v>
      </c>
      <c r="I47" s="49">
        <v>486564.53</v>
      </c>
      <c r="J47" s="49">
        <v>0</v>
      </c>
      <c r="K47" s="49">
        <v>1658969</v>
      </c>
      <c r="L47" s="49">
        <v>0</v>
      </c>
      <c r="M47" s="49">
        <v>167000</v>
      </c>
      <c r="N47" s="49">
        <v>2312275.58</v>
      </c>
      <c r="O47" s="49">
        <v>245100</v>
      </c>
      <c r="P47" s="49">
        <v>8587074.64</v>
      </c>
      <c r="Q47" s="49">
        <v>59000</v>
      </c>
      <c r="R47" s="49">
        <v>898407</v>
      </c>
      <c r="S47" s="49">
        <v>196775</v>
      </c>
      <c r="T47" s="49">
        <v>188193</v>
      </c>
      <c r="U47" s="49">
        <v>7764879</v>
      </c>
      <c r="V47" s="49">
        <v>1062711</v>
      </c>
      <c r="W47" s="49">
        <v>500000</v>
      </c>
      <c r="X47" s="49">
        <v>2751872</v>
      </c>
      <c r="Y47" s="49">
        <v>395068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267</v>
      </c>
      <c r="G48" s="58" t="s">
        <v>306</v>
      </c>
      <c r="H48" s="49">
        <v>30873160.21</v>
      </c>
      <c r="I48" s="49">
        <v>603472.3</v>
      </c>
      <c r="J48" s="49">
        <v>368800</v>
      </c>
      <c r="K48" s="49">
        <v>4238413.8</v>
      </c>
      <c r="L48" s="49">
        <v>0</v>
      </c>
      <c r="M48" s="49">
        <v>16000</v>
      </c>
      <c r="N48" s="49">
        <v>2671498.99</v>
      </c>
      <c r="O48" s="49">
        <v>554150</v>
      </c>
      <c r="P48" s="49">
        <v>10061276.63</v>
      </c>
      <c r="Q48" s="49">
        <v>100790</v>
      </c>
      <c r="R48" s="49">
        <v>1200945.36</v>
      </c>
      <c r="S48" s="49">
        <v>4320</v>
      </c>
      <c r="T48" s="49">
        <v>65000</v>
      </c>
      <c r="U48" s="49">
        <v>9057252.74</v>
      </c>
      <c r="V48" s="49">
        <v>928014.16</v>
      </c>
      <c r="W48" s="49">
        <v>489974.14</v>
      </c>
      <c r="X48" s="49">
        <v>111598.09</v>
      </c>
      <c r="Y48" s="49">
        <v>401654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267</v>
      </c>
      <c r="G49" s="58" t="s">
        <v>307</v>
      </c>
      <c r="H49" s="49">
        <v>23645203.2</v>
      </c>
      <c r="I49" s="49">
        <v>466426.21</v>
      </c>
      <c r="J49" s="49">
        <v>397739.26</v>
      </c>
      <c r="K49" s="49">
        <v>1088276</v>
      </c>
      <c r="L49" s="49">
        <v>0</v>
      </c>
      <c r="M49" s="49">
        <v>1002545.27</v>
      </c>
      <c r="N49" s="49">
        <v>3513789.41</v>
      </c>
      <c r="O49" s="49">
        <v>314541.52</v>
      </c>
      <c r="P49" s="49">
        <v>6465428.72</v>
      </c>
      <c r="Q49" s="49">
        <v>75000</v>
      </c>
      <c r="R49" s="49">
        <v>578758.29</v>
      </c>
      <c r="S49" s="49">
        <v>0</v>
      </c>
      <c r="T49" s="49">
        <v>60017</v>
      </c>
      <c r="U49" s="49">
        <v>6868374</v>
      </c>
      <c r="V49" s="49">
        <v>1399415.57</v>
      </c>
      <c r="W49" s="49">
        <v>506728</v>
      </c>
      <c r="X49" s="49">
        <v>192538</v>
      </c>
      <c r="Y49" s="49">
        <v>715625.95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267</v>
      </c>
      <c r="G50" s="58" t="s">
        <v>308</v>
      </c>
      <c r="H50" s="49">
        <v>38363348.99</v>
      </c>
      <c r="I50" s="49">
        <v>6245372.66</v>
      </c>
      <c r="J50" s="49">
        <v>495900</v>
      </c>
      <c r="K50" s="49">
        <v>1967750</v>
      </c>
      <c r="L50" s="49">
        <v>0</v>
      </c>
      <c r="M50" s="49">
        <v>97000</v>
      </c>
      <c r="N50" s="49">
        <v>3403920.39</v>
      </c>
      <c r="O50" s="49">
        <v>538800</v>
      </c>
      <c r="P50" s="49">
        <v>8450846.54</v>
      </c>
      <c r="Q50" s="49">
        <v>111600</v>
      </c>
      <c r="R50" s="49">
        <v>1361716</v>
      </c>
      <c r="S50" s="49">
        <v>19952</v>
      </c>
      <c r="T50" s="49">
        <v>408320</v>
      </c>
      <c r="U50" s="49">
        <v>10004236</v>
      </c>
      <c r="V50" s="49">
        <v>2400338.4</v>
      </c>
      <c r="W50" s="49">
        <v>740933</v>
      </c>
      <c r="X50" s="49">
        <v>795300</v>
      </c>
      <c r="Y50" s="49">
        <v>1321364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267</v>
      </c>
      <c r="G51" s="58" t="s">
        <v>309</v>
      </c>
      <c r="H51" s="49">
        <v>53340587.89</v>
      </c>
      <c r="I51" s="49">
        <v>6303302.44</v>
      </c>
      <c r="J51" s="49">
        <v>110000</v>
      </c>
      <c r="K51" s="49">
        <v>3352664.46</v>
      </c>
      <c r="L51" s="49">
        <v>5000</v>
      </c>
      <c r="M51" s="49">
        <v>131691.95</v>
      </c>
      <c r="N51" s="49">
        <v>2884855.52</v>
      </c>
      <c r="O51" s="49">
        <v>677638.01</v>
      </c>
      <c r="P51" s="49">
        <v>17775616.87</v>
      </c>
      <c r="Q51" s="49">
        <v>126000</v>
      </c>
      <c r="R51" s="49">
        <v>1646418</v>
      </c>
      <c r="S51" s="49">
        <v>213533.85</v>
      </c>
      <c r="T51" s="49">
        <v>579150</v>
      </c>
      <c r="U51" s="49">
        <v>14180409.97</v>
      </c>
      <c r="V51" s="49">
        <v>4295436.88</v>
      </c>
      <c r="W51" s="49">
        <v>559069.1</v>
      </c>
      <c r="X51" s="49">
        <v>197500</v>
      </c>
      <c r="Y51" s="49">
        <v>302300.84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267</v>
      </c>
      <c r="G52" s="58" t="s">
        <v>310</v>
      </c>
      <c r="H52" s="49">
        <v>89466413.45</v>
      </c>
      <c r="I52" s="49">
        <v>8072249.76</v>
      </c>
      <c r="J52" s="49">
        <v>0</v>
      </c>
      <c r="K52" s="49">
        <v>11985726.31</v>
      </c>
      <c r="L52" s="49">
        <v>0</v>
      </c>
      <c r="M52" s="49">
        <v>1307168.74</v>
      </c>
      <c r="N52" s="49">
        <v>6210896.13</v>
      </c>
      <c r="O52" s="49">
        <v>499004.64</v>
      </c>
      <c r="P52" s="49">
        <v>23117379.62</v>
      </c>
      <c r="Q52" s="49">
        <v>121501.13</v>
      </c>
      <c r="R52" s="49">
        <v>1511456.8</v>
      </c>
      <c r="S52" s="49">
        <v>11635.2</v>
      </c>
      <c r="T52" s="49">
        <v>802968.21</v>
      </c>
      <c r="U52" s="49">
        <v>23023018.4</v>
      </c>
      <c r="V52" s="49">
        <v>8832398.58</v>
      </c>
      <c r="W52" s="49">
        <v>1856021.3</v>
      </c>
      <c r="X52" s="49">
        <v>207646.71</v>
      </c>
      <c r="Y52" s="49">
        <v>1907341.92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267</v>
      </c>
      <c r="G53" s="58" t="s">
        <v>311</v>
      </c>
      <c r="H53" s="49">
        <v>28742110.51</v>
      </c>
      <c r="I53" s="49">
        <v>669237.19</v>
      </c>
      <c r="J53" s="49">
        <v>236459.95</v>
      </c>
      <c r="K53" s="49">
        <v>1939698.63</v>
      </c>
      <c r="L53" s="49">
        <v>0</v>
      </c>
      <c r="M53" s="49">
        <v>18650</v>
      </c>
      <c r="N53" s="49">
        <v>2067742.39</v>
      </c>
      <c r="O53" s="49">
        <v>444292.6</v>
      </c>
      <c r="P53" s="49">
        <v>8411546.67</v>
      </c>
      <c r="Q53" s="49">
        <v>64260.24</v>
      </c>
      <c r="R53" s="49">
        <v>425727.81</v>
      </c>
      <c r="S53" s="49">
        <v>0</v>
      </c>
      <c r="T53" s="49">
        <v>59636</v>
      </c>
      <c r="U53" s="49">
        <v>8918813.46</v>
      </c>
      <c r="V53" s="49">
        <v>2975521.54</v>
      </c>
      <c r="W53" s="49">
        <v>2107787.03</v>
      </c>
      <c r="X53" s="49">
        <v>32340</v>
      </c>
      <c r="Y53" s="49">
        <v>370397</v>
      </c>
    </row>
    <row r="54" spans="1:25" ht="12.75">
      <c r="A54" s="46">
        <v>6</v>
      </c>
      <c r="B54" s="46">
        <v>6</v>
      </c>
      <c r="C54" s="46">
        <v>3</v>
      </c>
      <c r="D54" s="41">
        <v>2</v>
      </c>
      <c r="E54" s="47"/>
      <c r="F54" s="48" t="s">
        <v>267</v>
      </c>
      <c r="G54" s="58" t="s">
        <v>312</v>
      </c>
      <c r="H54" s="49">
        <v>15136543.07</v>
      </c>
      <c r="I54" s="49">
        <v>1128874.32</v>
      </c>
      <c r="J54" s="49">
        <v>510928.5</v>
      </c>
      <c r="K54" s="49">
        <v>1309365.1</v>
      </c>
      <c r="L54" s="49">
        <v>0</v>
      </c>
      <c r="M54" s="49">
        <v>134959.36</v>
      </c>
      <c r="N54" s="49">
        <v>1891930.75</v>
      </c>
      <c r="O54" s="49">
        <v>145790.8</v>
      </c>
      <c r="P54" s="49">
        <v>3360470.77</v>
      </c>
      <c r="Q54" s="49">
        <v>28542</v>
      </c>
      <c r="R54" s="49">
        <v>453950</v>
      </c>
      <c r="S54" s="49">
        <v>0</v>
      </c>
      <c r="T54" s="49">
        <v>67702</v>
      </c>
      <c r="U54" s="49">
        <v>3955327</v>
      </c>
      <c r="V54" s="49">
        <v>855095.55</v>
      </c>
      <c r="W54" s="49">
        <v>510561.59</v>
      </c>
      <c r="X54" s="49">
        <v>43000</v>
      </c>
      <c r="Y54" s="49">
        <v>740045.33</v>
      </c>
    </row>
    <row r="55" spans="1:25" ht="12.75">
      <c r="A55" s="46">
        <v>6</v>
      </c>
      <c r="B55" s="46">
        <v>7</v>
      </c>
      <c r="C55" s="46">
        <v>4</v>
      </c>
      <c r="D55" s="41">
        <v>2</v>
      </c>
      <c r="E55" s="47"/>
      <c r="F55" s="48" t="s">
        <v>267</v>
      </c>
      <c r="G55" s="58" t="s">
        <v>313</v>
      </c>
      <c r="H55" s="49">
        <v>39921528.12</v>
      </c>
      <c r="I55" s="49">
        <v>561755.43</v>
      </c>
      <c r="J55" s="49">
        <v>310079.36</v>
      </c>
      <c r="K55" s="49">
        <v>1468767.14</v>
      </c>
      <c r="L55" s="49">
        <v>0</v>
      </c>
      <c r="M55" s="49">
        <v>110000</v>
      </c>
      <c r="N55" s="49">
        <v>4681439.27</v>
      </c>
      <c r="O55" s="49">
        <v>520171.36</v>
      </c>
      <c r="P55" s="49">
        <v>12541454.64</v>
      </c>
      <c r="Q55" s="49">
        <v>91065</v>
      </c>
      <c r="R55" s="49">
        <v>3789179.16</v>
      </c>
      <c r="S55" s="49">
        <v>0</v>
      </c>
      <c r="T55" s="49">
        <v>841907</v>
      </c>
      <c r="U55" s="49">
        <v>10579304</v>
      </c>
      <c r="V55" s="49">
        <v>1102000</v>
      </c>
      <c r="W55" s="49">
        <v>2439656.76</v>
      </c>
      <c r="X55" s="49">
        <v>99450</v>
      </c>
      <c r="Y55" s="49">
        <v>785299</v>
      </c>
    </row>
    <row r="56" spans="1:25" ht="12.75">
      <c r="A56" s="46">
        <v>6</v>
      </c>
      <c r="B56" s="46">
        <v>20</v>
      </c>
      <c r="C56" s="46">
        <v>2</v>
      </c>
      <c r="D56" s="41">
        <v>2</v>
      </c>
      <c r="E56" s="47"/>
      <c r="F56" s="48" t="s">
        <v>267</v>
      </c>
      <c r="G56" s="58" t="s">
        <v>314</v>
      </c>
      <c r="H56" s="49">
        <v>19295097.75</v>
      </c>
      <c r="I56" s="49">
        <v>930587.46</v>
      </c>
      <c r="J56" s="49">
        <v>487360</v>
      </c>
      <c r="K56" s="49">
        <v>1689453.09</v>
      </c>
      <c r="L56" s="49">
        <v>0</v>
      </c>
      <c r="M56" s="49">
        <v>45940</v>
      </c>
      <c r="N56" s="49">
        <v>2067565.11</v>
      </c>
      <c r="O56" s="49">
        <v>592538.95</v>
      </c>
      <c r="P56" s="49">
        <v>5246249.2</v>
      </c>
      <c r="Q56" s="49">
        <v>35000</v>
      </c>
      <c r="R56" s="49">
        <v>988145.48</v>
      </c>
      <c r="S56" s="49">
        <v>0</v>
      </c>
      <c r="T56" s="49">
        <v>543690</v>
      </c>
      <c r="U56" s="49">
        <v>4918700</v>
      </c>
      <c r="V56" s="49">
        <v>670537.96</v>
      </c>
      <c r="W56" s="49">
        <v>865205.5</v>
      </c>
      <c r="X56" s="49">
        <v>0</v>
      </c>
      <c r="Y56" s="49">
        <v>214125</v>
      </c>
    </row>
    <row r="57" spans="1:25" ht="12.75">
      <c r="A57" s="46">
        <v>6</v>
      </c>
      <c r="B57" s="46">
        <v>19</v>
      </c>
      <c r="C57" s="46">
        <v>2</v>
      </c>
      <c r="D57" s="41">
        <v>2</v>
      </c>
      <c r="E57" s="47"/>
      <c r="F57" s="48" t="s">
        <v>267</v>
      </c>
      <c r="G57" s="58" t="s">
        <v>315</v>
      </c>
      <c r="H57" s="49">
        <v>18853303.06</v>
      </c>
      <c r="I57" s="49">
        <v>869251.64</v>
      </c>
      <c r="J57" s="49">
        <v>478114</v>
      </c>
      <c r="K57" s="49">
        <v>3724544.45</v>
      </c>
      <c r="L57" s="49">
        <v>22800</v>
      </c>
      <c r="M57" s="49">
        <v>191200</v>
      </c>
      <c r="N57" s="49">
        <v>2230367.75</v>
      </c>
      <c r="O57" s="49">
        <v>252658.1</v>
      </c>
      <c r="P57" s="49">
        <v>3456311.52</v>
      </c>
      <c r="Q57" s="49">
        <v>30000</v>
      </c>
      <c r="R57" s="49">
        <v>930856.54</v>
      </c>
      <c r="S57" s="49">
        <v>0</v>
      </c>
      <c r="T57" s="49">
        <v>107843</v>
      </c>
      <c r="U57" s="49">
        <v>4291139.24</v>
      </c>
      <c r="V57" s="49">
        <v>888269.21</v>
      </c>
      <c r="W57" s="49">
        <v>954700</v>
      </c>
      <c r="X57" s="49">
        <v>188000</v>
      </c>
      <c r="Y57" s="49">
        <v>237247.61</v>
      </c>
    </row>
    <row r="58" spans="1:25" ht="12.75">
      <c r="A58" s="46">
        <v>6</v>
      </c>
      <c r="B58" s="46">
        <v>19</v>
      </c>
      <c r="C58" s="46">
        <v>3</v>
      </c>
      <c r="D58" s="41">
        <v>2</v>
      </c>
      <c r="E58" s="47"/>
      <c r="F58" s="48" t="s">
        <v>267</v>
      </c>
      <c r="G58" s="58" t="s">
        <v>316</v>
      </c>
      <c r="H58" s="49">
        <v>25508710.35</v>
      </c>
      <c r="I58" s="49">
        <v>569422.28</v>
      </c>
      <c r="J58" s="49">
        <v>0</v>
      </c>
      <c r="K58" s="49">
        <v>2114419.79</v>
      </c>
      <c r="L58" s="49">
        <v>13000</v>
      </c>
      <c r="M58" s="49">
        <v>101113.7</v>
      </c>
      <c r="N58" s="49">
        <v>1847069.26</v>
      </c>
      <c r="O58" s="49">
        <v>185872</v>
      </c>
      <c r="P58" s="49">
        <v>4806424.96</v>
      </c>
      <c r="Q58" s="49">
        <v>43000</v>
      </c>
      <c r="R58" s="49">
        <v>891032.2</v>
      </c>
      <c r="S58" s="49">
        <v>0</v>
      </c>
      <c r="T58" s="49">
        <v>104929</v>
      </c>
      <c r="U58" s="49">
        <v>6024656.4</v>
      </c>
      <c r="V58" s="49">
        <v>4278612.17</v>
      </c>
      <c r="W58" s="49">
        <v>3992151.83</v>
      </c>
      <c r="X58" s="49">
        <v>73000</v>
      </c>
      <c r="Y58" s="49">
        <v>464006.76</v>
      </c>
    </row>
    <row r="59" spans="1:25" ht="12.75">
      <c r="A59" s="46">
        <v>6</v>
      </c>
      <c r="B59" s="46">
        <v>4</v>
      </c>
      <c r="C59" s="46">
        <v>3</v>
      </c>
      <c r="D59" s="41">
        <v>2</v>
      </c>
      <c r="E59" s="47"/>
      <c r="F59" s="48" t="s">
        <v>267</v>
      </c>
      <c r="G59" s="58" t="s">
        <v>317</v>
      </c>
      <c r="H59" s="49">
        <v>25573024.07</v>
      </c>
      <c r="I59" s="49">
        <v>713013.85</v>
      </c>
      <c r="J59" s="49">
        <v>0</v>
      </c>
      <c r="K59" s="49">
        <v>2156254.54</v>
      </c>
      <c r="L59" s="49">
        <v>0</v>
      </c>
      <c r="M59" s="49">
        <v>20000</v>
      </c>
      <c r="N59" s="49">
        <v>2319988.86</v>
      </c>
      <c r="O59" s="49">
        <v>151528</v>
      </c>
      <c r="P59" s="49">
        <v>7563631.56</v>
      </c>
      <c r="Q59" s="49">
        <v>42750</v>
      </c>
      <c r="R59" s="49">
        <v>1758946.87</v>
      </c>
      <c r="S59" s="49">
        <v>0</v>
      </c>
      <c r="T59" s="49">
        <v>337657</v>
      </c>
      <c r="U59" s="49">
        <v>6966528</v>
      </c>
      <c r="V59" s="49">
        <v>1271156.83</v>
      </c>
      <c r="W59" s="49">
        <v>1781060.5</v>
      </c>
      <c r="X59" s="49">
        <v>7000</v>
      </c>
      <c r="Y59" s="49">
        <v>483508.06</v>
      </c>
    </row>
    <row r="60" spans="1:25" ht="12.75">
      <c r="A60" s="46">
        <v>6</v>
      </c>
      <c r="B60" s="46">
        <v>4</v>
      </c>
      <c r="C60" s="46">
        <v>4</v>
      </c>
      <c r="D60" s="41">
        <v>2</v>
      </c>
      <c r="E60" s="47"/>
      <c r="F60" s="48" t="s">
        <v>267</v>
      </c>
      <c r="G60" s="58" t="s">
        <v>270</v>
      </c>
      <c r="H60" s="49">
        <v>52683189.97</v>
      </c>
      <c r="I60" s="49">
        <v>2285080.97</v>
      </c>
      <c r="J60" s="49">
        <v>687800</v>
      </c>
      <c r="K60" s="49">
        <v>5623950.65</v>
      </c>
      <c r="L60" s="49">
        <v>0</v>
      </c>
      <c r="M60" s="49">
        <v>1387117</v>
      </c>
      <c r="N60" s="49">
        <v>5288626.84</v>
      </c>
      <c r="O60" s="49">
        <v>573793</v>
      </c>
      <c r="P60" s="49">
        <v>13903416.78</v>
      </c>
      <c r="Q60" s="49">
        <v>135400</v>
      </c>
      <c r="R60" s="49">
        <v>2313294.84</v>
      </c>
      <c r="S60" s="49">
        <v>432465</v>
      </c>
      <c r="T60" s="49">
        <v>217493</v>
      </c>
      <c r="U60" s="49">
        <v>14309940</v>
      </c>
      <c r="V60" s="49">
        <v>2908293.87</v>
      </c>
      <c r="W60" s="49">
        <v>2146166.02</v>
      </c>
      <c r="X60" s="49">
        <v>159484</v>
      </c>
      <c r="Y60" s="49">
        <v>310868</v>
      </c>
    </row>
    <row r="61" spans="1:25" ht="12.75">
      <c r="A61" s="46">
        <v>6</v>
      </c>
      <c r="B61" s="46">
        <v>6</v>
      </c>
      <c r="C61" s="46">
        <v>4</v>
      </c>
      <c r="D61" s="41">
        <v>2</v>
      </c>
      <c r="E61" s="47"/>
      <c r="F61" s="48" t="s">
        <v>267</v>
      </c>
      <c r="G61" s="58" t="s">
        <v>318</v>
      </c>
      <c r="H61" s="49">
        <v>39091420.32</v>
      </c>
      <c r="I61" s="49">
        <v>727047.44</v>
      </c>
      <c r="J61" s="49">
        <v>0</v>
      </c>
      <c r="K61" s="49">
        <v>1348375.38</v>
      </c>
      <c r="L61" s="49">
        <v>0</v>
      </c>
      <c r="M61" s="49">
        <v>72500</v>
      </c>
      <c r="N61" s="49">
        <v>3623944.96</v>
      </c>
      <c r="O61" s="49">
        <v>220929.25</v>
      </c>
      <c r="P61" s="49">
        <v>10425816.14</v>
      </c>
      <c r="Q61" s="49">
        <v>87199.84</v>
      </c>
      <c r="R61" s="49">
        <v>2355684.04</v>
      </c>
      <c r="S61" s="49">
        <v>0</v>
      </c>
      <c r="T61" s="49">
        <v>537215</v>
      </c>
      <c r="U61" s="49">
        <v>11811834</v>
      </c>
      <c r="V61" s="49">
        <v>2784903.67</v>
      </c>
      <c r="W61" s="49">
        <v>4190269.6</v>
      </c>
      <c r="X61" s="49">
        <v>185000</v>
      </c>
      <c r="Y61" s="49">
        <v>720701</v>
      </c>
    </row>
    <row r="62" spans="1:25" ht="12.75">
      <c r="A62" s="46">
        <v>6</v>
      </c>
      <c r="B62" s="46">
        <v>9</v>
      </c>
      <c r="C62" s="46">
        <v>6</v>
      </c>
      <c r="D62" s="41">
        <v>2</v>
      </c>
      <c r="E62" s="47"/>
      <c r="F62" s="48" t="s">
        <v>267</v>
      </c>
      <c r="G62" s="58" t="s">
        <v>319</v>
      </c>
      <c r="H62" s="49">
        <v>50342634.52</v>
      </c>
      <c r="I62" s="49">
        <v>3876899.37</v>
      </c>
      <c r="J62" s="49">
        <v>0</v>
      </c>
      <c r="K62" s="49">
        <v>5493356.84</v>
      </c>
      <c r="L62" s="49">
        <v>0</v>
      </c>
      <c r="M62" s="49">
        <v>155685.47</v>
      </c>
      <c r="N62" s="49">
        <v>3987568.93</v>
      </c>
      <c r="O62" s="49">
        <v>444493</v>
      </c>
      <c r="P62" s="49">
        <v>14260647.07</v>
      </c>
      <c r="Q62" s="49">
        <v>163481.8</v>
      </c>
      <c r="R62" s="49">
        <v>1287876</v>
      </c>
      <c r="S62" s="49">
        <v>0</v>
      </c>
      <c r="T62" s="49">
        <v>484547.72</v>
      </c>
      <c r="U62" s="49">
        <v>12188522.79</v>
      </c>
      <c r="V62" s="49">
        <v>5327018.4</v>
      </c>
      <c r="W62" s="49">
        <v>1599013.8</v>
      </c>
      <c r="X62" s="49">
        <v>152460.96</v>
      </c>
      <c r="Y62" s="49">
        <v>921062.37</v>
      </c>
    </row>
    <row r="63" spans="1:25" ht="12.75">
      <c r="A63" s="46">
        <v>6</v>
      </c>
      <c r="B63" s="46">
        <v>13</v>
      </c>
      <c r="C63" s="46">
        <v>2</v>
      </c>
      <c r="D63" s="41">
        <v>2</v>
      </c>
      <c r="E63" s="47"/>
      <c r="F63" s="48" t="s">
        <v>267</v>
      </c>
      <c r="G63" s="58" t="s">
        <v>320</v>
      </c>
      <c r="H63" s="49">
        <v>23998312.23</v>
      </c>
      <c r="I63" s="49">
        <v>833629.33</v>
      </c>
      <c r="J63" s="49">
        <v>215000</v>
      </c>
      <c r="K63" s="49">
        <v>756560</v>
      </c>
      <c r="L63" s="49">
        <v>0</v>
      </c>
      <c r="M63" s="49">
        <v>2522863.94</v>
      </c>
      <c r="N63" s="49">
        <v>1993793.9</v>
      </c>
      <c r="O63" s="49">
        <v>178950</v>
      </c>
      <c r="P63" s="49">
        <v>5578514.39</v>
      </c>
      <c r="Q63" s="49">
        <v>55000</v>
      </c>
      <c r="R63" s="49">
        <v>1621882.31</v>
      </c>
      <c r="S63" s="49">
        <v>4623.36</v>
      </c>
      <c r="T63" s="49">
        <v>143219</v>
      </c>
      <c r="U63" s="49">
        <v>6096202</v>
      </c>
      <c r="V63" s="49">
        <v>1662426</v>
      </c>
      <c r="W63" s="49">
        <v>1581750</v>
      </c>
      <c r="X63" s="49">
        <v>37000</v>
      </c>
      <c r="Y63" s="49">
        <v>716898</v>
      </c>
    </row>
    <row r="64" spans="1:25" ht="12.75">
      <c r="A64" s="46">
        <v>6</v>
      </c>
      <c r="B64" s="46">
        <v>14</v>
      </c>
      <c r="C64" s="46">
        <v>3</v>
      </c>
      <c r="D64" s="41">
        <v>2</v>
      </c>
      <c r="E64" s="47"/>
      <c r="F64" s="48" t="s">
        <v>267</v>
      </c>
      <c r="G64" s="58" t="s">
        <v>321</v>
      </c>
      <c r="H64" s="49">
        <v>18728243.43</v>
      </c>
      <c r="I64" s="49">
        <v>191216.48</v>
      </c>
      <c r="J64" s="49">
        <v>651000</v>
      </c>
      <c r="K64" s="49">
        <v>2419663.16</v>
      </c>
      <c r="L64" s="49">
        <v>0</v>
      </c>
      <c r="M64" s="49">
        <v>340160</v>
      </c>
      <c r="N64" s="49">
        <v>1655360.34</v>
      </c>
      <c r="O64" s="49">
        <v>459600</v>
      </c>
      <c r="P64" s="49">
        <v>4605526.56</v>
      </c>
      <c r="Q64" s="49">
        <v>45000</v>
      </c>
      <c r="R64" s="49">
        <v>663807</v>
      </c>
      <c r="S64" s="49">
        <v>0</v>
      </c>
      <c r="T64" s="49">
        <v>344416</v>
      </c>
      <c r="U64" s="49">
        <v>5389167</v>
      </c>
      <c r="V64" s="49">
        <v>972812.66</v>
      </c>
      <c r="W64" s="49">
        <v>616139.43</v>
      </c>
      <c r="X64" s="49">
        <v>151794.8</v>
      </c>
      <c r="Y64" s="49">
        <v>222580</v>
      </c>
    </row>
    <row r="65" spans="1:25" ht="12.75">
      <c r="A65" s="46">
        <v>6</v>
      </c>
      <c r="B65" s="46">
        <v>1</v>
      </c>
      <c r="C65" s="46">
        <v>5</v>
      </c>
      <c r="D65" s="41">
        <v>2</v>
      </c>
      <c r="E65" s="47"/>
      <c r="F65" s="48" t="s">
        <v>267</v>
      </c>
      <c r="G65" s="58" t="s">
        <v>322</v>
      </c>
      <c r="H65" s="49">
        <v>35113041.25</v>
      </c>
      <c r="I65" s="49">
        <v>764202.44</v>
      </c>
      <c r="J65" s="49">
        <v>250776</v>
      </c>
      <c r="K65" s="49">
        <v>7067400</v>
      </c>
      <c r="L65" s="49">
        <v>0</v>
      </c>
      <c r="M65" s="49">
        <v>282120</v>
      </c>
      <c r="N65" s="49">
        <v>7185126.66</v>
      </c>
      <c r="O65" s="49">
        <v>208200</v>
      </c>
      <c r="P65" s="49">
        <v>7006906.12</v>
      </c>
      <c r="Q65" s="49">
        <v>80000</v>
      </c>
      <c r="R65" s="49">
        <v>1352620.61</v>
      </c>
      <c r="S65" s="49">
        <v>0</v>
      </c>
      <c r="T65" s="49">
        <v>364351.6</v>
      </c>
      <c r="U65" s="49">
        <v>7691759</v>
      </c>
      <c r="V65" s="49">
        <v>1886449</v>
      </c>
      <c r="W65" s="49">
        <v>709100</v>
      </c>
      <c r="X65" s="49">
        <v>95383</v>
      </c>
      <c r="Y65" s="49">
        <v>168646.82</v>
      </c>
    </row>
    <row r="66" spans="1:25" ht="12.75">
      <c r="A66" s="46">
        <v>6</v>
      </c>
      <c r="B66" s="46">
        <v>18</v>
      </c>
      <c r="C66" s="46">
        <v>3</v>
      </c>
      <c r="D66" s="41">
        <v>2</v>
      </c>
      <c r="E66" s="47"/>
      <c r="F66" s="48" t="s">
        <v>267</v>
      </c>
      <c r="G66" s="58" t="s">
        <v>323</v>
      </c>
      <c r="H66" s="49">
        <v>17983695.5</v>
      </c>
      <c r="I66" s="49">
        <v>664509.07</v>
      </c>
      <c r="J66" s="49">
        <v>264067</v>
      </c>
      <c r="K66" s="49">
        <v>1464175.16</v>
      </c>
      <c r="L66" s="49">
        <v>0</v>
      </c>
      <c r="M66" s="49">
        <v>13000</v>
      </c>
      <c r="N66" s="49">
        <v>1756905.01</v>
      </c>
      <c r="O66" s="49">
        <v>326533.84</v>
      </c>
      <c r="P66" s="49">
        <v>5214065.16</v>
      </c>
      <c r="Q66" s="49">
        <v>37150</v>
      </c>
      <c r="R66" s="49">
        <v>568973</v>
      </c>
      <c r="S66" s="49">
        <v>0</v>
      </c>
      <c r="T66" s="49">
        <v>28813</v>
      </c>
      <c r="U66" s="49">
        <v>4718002</v>
      </c>
      <c r="V66" s="49">
        <v>1130131.26</v>
      </c>
      <c r="W66" s="49">
        <v>1325720</v>
      </c>
      <c r="X66" s="49">
        <v>59500</v>
      </c>
      <c r="Y66" s="49">
        <v>412151</v>
      </c>
    </row>
    <row r="67" spans="1:25" ht="12.75">
      <c r="A67" s="46">
        <v>6</v>
      </c>
      <c r="B67" s="46">
        <v>9</v>
      </c>
      <c r="C67" s="46">
        <v>7</v>
      </c>
      <c r="D67" s="41">
        <v>2</v>
      </c>
      <c r="E67" s="47"/>
      <c r="F67" s="48" t="s">
        <v>267</v>
      </c>
      <c r="G67" s="58" t="s">
        <v>324</v>
      </c>
      <c r="H67" s="49">
        <v>83767381.18</v>
      </c>
      <c r="I67" s="49">
        <v>7528880.89</v>
      </c>
      <c r="J67" s="49">
        <v>0</v>
      </c>
      <c r="K67" s="49">
        <v>5629432.04</v>
      </c>
      <c r="L67" s="49">
        <v>3000</v>
      </c>
      <c r="M67" s="49">
        <v>4528769.77</v>
      </c>
      <c r="N67" s="49">
        <v>6606212.54</v>
      </c>
      <c r="O67" s="49">
        <v>997114.99</v>
      </c>
      <c r="P67" s="49">
        <v>21029104.61</v>
      </c>
      <c r="Q67" s="49">
        <v>210200</v>
      </c>
      <c r="R67" s="49">
        <v>2516115.29</v>
      </c>
      <c r="S67" s="49">
        <v>299259.01</v>
      </c>
      <c r="T67" s="49">
        <v>706619</v>
      </c>
      <c r="U67" s="49">
        <v>23979030.31</v>
      </c>
      <c r="V67" s="49">
        <v>5402731.27</v>
      </c>
      <c r="W67" s="49">
        <v>2503377.33</v>
      </c>
      <c r="X67" s="49">
        <v>148916.96</v>
      </c>
      <c r="Y67" s="49">
        <v>1678617.17</v>
      </c>
    </row>
    <row r="68" spans="1:25" ht="12.75">
      <c r="A68" s="46">
        <v>6</v>
      </c>
      <c r="B68" s="46">
        <v>8</v>
      </c>
      <c r="C68" s="46">
        <v>4</v>
      </c>
      <c r="D68" s="41">
        <v>2</v>
      </c>
      <c r="E68" s="47"/>
      <c r="F68" s="48" t="s">
        <v>267</v>
      </c>
      <c r="G68" s="58" t="s">
        <v>325</v>
      </c>
      <c r="H68" s="49">
        <v>14328812.4</v>
      </c>
      <c r="I68" s="49">
        <v>623143.03</v>
      </c>
      <c r="J68" s="49">
        <v>0</v>
      </c>
      <c r="K68" s="49">
        <v>790267.33</v>
      </c>
      <c r="L68" s="49">
        <v>0</v>
      </c>
      <c r="M68" s="49">
        <v>30700</v>
      </c>
      <c r="N68" s="49">
        <v>2637969.26</v>
      </c>
      <c r="O68" s="49">
        <v>217900</v>
      </c>
      <c r="P68" s="49">
        <v>2828779.84</v>
      </c>
      <c r="Q68" s="49">
        <v>40400</v>
      </c>
      <c r="R68" s="49">
        <v>899442</v>
      </c>
      <c r="S68" s="49">
        <v>86120</v>
      </c>
      <c r="T68" s="49">
        <v>171631.2</v>
      </c>
      <c r="U68" s="49">
        <v>4104267</v>
      </c>
      <c r="V68" s="49">
        <v>1355500</v>
      </c>
      <c r="W68" s="49">
        <v>351751.38</v>
      </c>
      <c r="X68" s="49">
        <v>20000</v>
      </c>
      <c r="Y68" s="49">
        <v>170941.36</v>
      </c>
    </row>
    <row r="69" spans="1:25" ht="12.75">
      <c r="A69" s="46">
        <v>6</v>
      </c>
      <c r="B69" s="46">
        <v>3</v>
      </c>
      <c r="C69" s="46">
        <v>6</v>
      </c>
      <c r="D69" s="41">
        <v>2</v>
      </c>
      <c r="E69" s="47"/>
      <c r="F69" s="48" t="s">
        <v>267</v>
      </c>
      <c r="G69" s="58" t="s">
        <v>326</v>
      </c>
      <c r="H69" s="49">
        <v>22607404.59</v>
      </c>
      <c r="I69" s="49">
        <v>510311.32</v>
      </c>
      <c r="J69" s="49">
        <v>195000</v>
      </c>
      <c r="K69" s="49">
        <v>2849234.36</v>
      </c>
      <c r="L69" s="49">
        <v>22399.84</v>
      </c>
      <c r="M69" s="49">
        <v>18050</v>
      </c>
      <c r="N69" s="49">
        <v>2068613.38</v>
      </c>
      <c r="O69" s="49">
        <v>105900</v>
      </c>
      <c r="P69" s="49">
        <v>7297384.82</v>
      </c>
      <c r="Q69" s="49">
        <v>45000</v>
      </c>
      <c r="R69" s="49">
        <v>1277634</v>
      </c>
      <c r="S69" s="49">
        <v>0</v>
      </c>
      <c r="T69" s="49">
        <v>49750</v>
      </c>
      <c r="U69" s="49">
        <v>6303988.76</v>
      </c>
      <c r="V69" s="49">
        <v>1317334.89</v>
      </c>
      <c r="W69" s="49">
        <v>337474.22</v>
      </c>
      <c r="X69" s="49">
        <v>54700</v>
      </c>
      <c r="Y69" s="49">
        <v>154629</v>
      </c>
    </row>
    <row r="70" spans="1:25" ht="12.75">
      <c r="A70" s="46">
        <v>6</v>
      </c>
      <c r="B70" s="46">
        <v>12</v>
      </c>
      <c r="C70" s="46">
        <v>3</v>
      </c>
      <c r="D70" s="41">
        <v>2</v>
      </c>
      <c r="E70" s="47"/>
      <c r="F70" s="48" t="s">
        <v>267</v>
      </c>
      <c r="G70" s="58" t="s">
        <v>327</v>
      </c>
      <c r="H70" s="49">
        <v>27102230.73</v>
      </c>
      <c r="I70" s="49">
        <v>400406.92</v>
      </c>
      <c r="J70" s="49">
        <v>40487.78</v>
      </c>
      <c r="K70" s="49">
        <v>1370718.28</v>
      </c>
      <c r="L70" s="49">
        <v>0</v>
      </c>
      <c r="M70" s="49">
        <v>121461</v>
      </c>
      <c r="N70" s="49">
        <v>2519585.8</v>
      </c>
      <c r="O70" s="49">
        <v>244615.97</v>
      </c>
      <c r="P70" s="49">
        <v>8456179.6</v>
      </c>
      <c r="Q70" s="49">
        <v>103000</v>
      </c>
      <c r="R70" s="49">
        <v>1186339.28</v>
      </c>
      <c r="S70" s="49">
        <v>0</v>
      </c>
      <c r="T70" s="49">
        <v>662171.25</v>
      </c>
      <c r="U70" s="49">
        <v>8356180.84</v>
      </c>
      <c r="V70" s="49">
        <v>1373080.29</v>
      </c>
      <c r="W70" s="49">
        <v>1658679.96</v>
      </c>
      <c r="X70" s="49">
        <v>78640.33</v>
      </c>
      <c r="Y70" s="49">
        <v>530683.43</v>
      </c>
    </row>
    <row r="71" spans="1:25" ht="12.75">
      <c r="A71" s="46">
        <v>6</v>
      </c>
      <c r="B71" s="46">
        <v>15</v>
      </c>
      <c r="C71" s="46">
        <v>4</v>
      </c>
      <c r="D71" s="41">
        <v>2</v>
      </c>
      <c r="E71" s="47"/>
      <c r="F71" s="48" t="s">
        <v>267</v>
      </c>
      <c r="G71" s="58" t="s">
        <v>328</v>
      </c>
      <c r="H71" s="49">
        <v>46233958.67</v>
      </c>
      <c r="I71" s="49">
        <v>720066.77</v>
      </c>
      <c r="J71" s="49">
        <v>358000</v>
      </c>
      <c r="K71" s="49">
        <v>6922267.64</v>
      </c>
      <c r="L71" s="49">
        <v>0</v>
      </c>
      <c r="M71" s="49">
        <v>79700</v>
      </c>
      <c r="N71" s="49">
        <v>3181883.16</v>
      </c>
      <c r="O71" s="49">
        <v>244420</v>
      </c>
      <c r="P71" s="49">
        <v>15377875.46</v>
      </c>
      <c r="Q71" s="49">
        <v>60000</v>
      </c>
      <c r="R71" s="49">
        <v>1637604</v>
      </c>
      <c r="S71" s="49">
        <v>0</v>
      </c>
      <c r="T71" s="49">
        <v>170000</v>
      </c>
      <c r="U71" s="49">
        <v>14028587</v>
      </c>
      <c r="V71" s="49">
        <v>1888105</v>
      </c>
      <c r="W71" s="49">
        <v>870700</v>
      </c>
      <c r="X71" s="49">
        <v>156902</v>
      </c>
      <c r="Y71" s="49">
        <v>537847.64</v>
      </c>
    </row>
    <row r="72" spans="1:25" ht="12.75">
      <c r="A72" s="46">
        <v>6</v>
      </c>
      <c r="B72" s="46">
        <v>16</v>
      </c>
      <c r="C72" s="46">
        <v>2</v>
      </c>
      <c r="D72" s="41">
        <v>2</v>
      </c>
      <c r="E72" s="47"/>
      <c r="F72" s="48" t="s">
        <v>267</v>
      </c>
      <c r="G72" s="58" t="s">
        <v>329</v>
      </c>
      <c r="H72" s="49">
        <v>41816461.06</v>
      </c>
      <c r="I72" s="49">
        <v>2089365.13</v>
      </c>
      <c r="J72" s="49">
        <v>0</v>
      </c>
      <c r="K72" s="49">
        <v>3970048.2</v>
      </c>
      <c r="L72" s="49">
        <v>0</v>
      </c>
      <c r="M72" s="49">
        <v>26500</v>
      </c>
      <c r="N72" s="49">
        <v>3957921.78</v>
      </c>
      <c r="O72" s="49">
        <v>931047</v>
      </c>
      <c r="P72" s="49">
        <v>12121489.95</v>
      </c>
      <c r="Q72" s="49">
        <v>100376</v>
      </c>
      <c r="R72" s="49">
        <v>1136516</v>
      </c>
      <c r="S72" s="49">
        <v>10000</v>
      </c>
      <c r="T72" s="49">
        <v>473158</v>
      </c>
      <c r="U72" s="49">
        <v>13409831</v>
      </c>
      <c r="V72" s="49">
        <v>2257617</v>
      </c>
      <c r="W72" s="49">
        <v>957000</v>
      </c>
      <c r="X72" s="49">
        <v>130734</v>
      </c>
      <c r="Y72" s="49">
        <v>244857</v>
      </c>
    </row>
    <row r="73" spans="1:25" ht="12.75">
      <c r="A73" s="46">
        <v>6</v>
      </c>
      <c r="B73" s="46">
        <v>1</v>
      </c>
      <c r="C73" s="46">
        <v>6</v>
      </c>
      <c r="D73" s="41">
        <v>2</v>
      </c>
      <c r="E73" s="47"/>
      <c r="F73" s="48" t="s">
        <v>267</v>
      </c>
      <c r="G73" s="58" t="s">
        <v>330</v>
      </c>
      <c r="H73" s="49">
        <v>22198310.55</v>
      </c>
      <c r="I73" s="49">
        <v>729968.11</v>
      </c>
      <c r="J73" s="49">
        <v>267275</v>
      </c>
      <c r="K73" s="49">
        <v>2822001.81</v>
      </c>
      <c r="L73" s="49">
        <v>0</v>
      </c>
      <c r="M73" s="49">
        <v>75100</v>
      </c>
      <c r="N73" s="49">
        <v>2731372.03</v>
      </c>
      <c r="O73" s="49">
        <v>466096</v>
      </c>
      <c r="P73" s="49">
        <v>4853427.63</v>
      </c>
      <c r="Q73" s="49">
        <v>39000</v>
      </c>
      <c r="R73" s="49">
        <v>3075156.84</v>
      </c>
      <c r="S73" s="49">
        <v>68320</v>
      </c>
      <c r="T73" s="49">
        <v>206296.94</v>
      </c>
      <c r="U73" s="49">
        <v>4508635</v>
      </c>
      <c r="V73" s="49">
        <v>1094008</v>
      </c>
      <c r="W73" s="49">
        <v>673942.42</v>
      </c>
      <c r="X73" s="49">
        <v>7800</v>
      </c>
      <c r="Y73" s="49">
        <v>579910.77</v>
      </c>
    </row>
    <row r="74" spans="1:25" ht="12.75">
      <c r="A74" s="46">
        <v>6</v>
      </c>
      <c r="B74" s="46">
        <v>15</v>
      </c>
      <c r="C74" s="46">
        <v>5</v>
      </c>
      <c r="D74" s="41">
        <v>2</v>
      </c>
      <c r="E74" s="47"/>
      <c r="F74" s="48" t="s">
        <v>267</v>
      </c>
      <c r="G74" s="58" t="s">
        <v>331</v>
      </c>
      <c r="H74" s="49">
        <v>26383654.66</v>
      </c>
      <c r="I74" s="49">
        <v>825732.95</v>
      </c>
      <c r="J74" s="49">
        <v>0</v>
      </c>
      <c r="K74" s="49">
        <v>1974558.68</v>
      </c>
      <c r="L74" s="49">
        <v>0</v>
      </c>
      <c r="M74" s="49">
        <v>165412.71</v>
      </c>
      <c r="N74" s="49">
        <v>2140860.43</v>
      </c>
      <c r="O74" s="49">
        <v>1318000</v>
      </c>
      <c r="P74" s="49">
        <v>7756248.39</v>
      </c>
      <c r="Q74" s="49">
        <v>57482.81</v>
      </c>
      <c r="R74" s="49">
        <v>2601857.69</v>
      </c>
      <c r="S74" s="49">
        <v>63765</v>
      </c>
      <c r="T74" s="49">
        <v>284288.73</v>
      </c>
      <c r="U74" s="49">
        <v>5866193.75</v>
      </c>
      <c r="V74" s="49">
        <v>1582219.52</v>
      </c>
      <c r="W74" s="49">
        <v>559500</v>
      </c>
      <c r="X74" s="49">
        <v>149300</v>
      </c>
      <c r="Y74" s="49">
        <v>1038234</v>
      </c>
    </row>
    <row r="75" spans="1:25" ht="12.75">
      <c r="A75" s="46">
        <v>6</v>
      </c>
      <c r="B75" s="46">
        <v>20</v>
      </c>
      <c r="C75" s="46">
        <v>3</v>
      </c>
      <c r="D75" s="41">
        <v>2</v>
      </c>
      <c r="E75" s="47"/>
      <c r="F75" s="48" t="s">
        <v>267</v>
      </c>
      <c r="G75" s="58" t="s">
        <v>332</v>
      </c>
      <c r="H75" s="49">
        <v>23456683.43</v>
      </c>
      <c r="I75" s="49">
        <v>801449.52</v>
      </c>
      <c r="J75" s="49">
        <v>156243</v>
      </c>
      <c r="K75" s="49">
        <v>298062.17</v>
      </c>
      <c r="L75" s="49">
        <v>2688.9</v>
      </c>
      <c r="M75" s="49">
        <v>43000</v>
      </c>
      <c r="N75" s="49">
        <v>3257082.39</v>
      </c>
      <c r="O75" s="49">
        <v>260625.9</v>
      </c>
      <c r="P75" s="49">
        <v>5892738.56</v>
      </c>
      <c r="Q75" s="49">
        <v>86967.43</v>
      </c>
      <c r="R75" s="49">
        <v>1438800</v>
      </c>
      <c r="S75" s="49">
        <v>310027.27</v>
      </c>
      <c r="T75" s="49">
        <v>170001</v>
      </c>
      <c r="U75" s="49">
        <v>6563794</v>
      </c>
      <c r="V75" s="49">
        <v>2170503.94</v>
      </c>
      <c r="W75" s="49">
        <v>1361071.09</v>
      </c>
      <c r="X75" s="49">
        <v>19647.8</v>
      </c>
      <c r="Y75" s="49">
        <v>623980.46</v>
      </c>
    </row>
    <row r="76" spans="1:25" ht="12.75">
      <c r="A76" s="46">
        <v>6</v>
      </c>
      <c r="B76" s="46">
        <v>9</v>
      </c>
      <c r="C76" s="46">
        <v>8</v>
      </c>
      <c r="D76" s="41">
        <v>2</v>
      </c>
      <c r="E76" s="47"/>
      <c r="F76" s="48" t="s">
        <v>267</v>
      </c>
      <c r="G76" s="58" t="s">
        <v>333</v>
      </c>
      <c r="H76" s="49">
        <v>83879885.89</v>
      </c>
      <c r="I76" s="49">
        <v>2223341.29</v>
      </c>
      <c r="J76" s="49">
        <v>550260</v>
      </c>
      <c r="K76" s="49">
        <v>12645236.85</v>
      </c>
      <c r="L76" s="49">
        <v>0</v>
      </c>
      <c r="M76" s="49">
        <v>4371320.49</v>
      </c>
      <c r="N76" s="49">
        <v>5622889.19</v>
      </c>
      <c r="O76" s="49">
        <v>1083281.5</v>
      </c>
      <c r="P76" s="49">
        <v>18347133.33</v>
      </c>
      <c r="Q76" s="49">
        <v>245471</v>
      </c>
      <c r="R76" s="49">
        <v>1776199.24</v>
      </c>
      <c r="S76" s="49">
        <v>39974.91</v>
      </c>
      <c r="T76" s="49">
        <v>1093112.78</v>
      </c>
      <c r="U76" s="49">
        <v>23388100.8</v>
      </c>
      <c r="V76" s="49">
        <v>9604841.93</v>
      </c>
      <c r="W76" s="49">
        <v>890158.03</v>
      </c>
      <c r="X76" s="49">
        <v>241141.01</v>
      </c>
      <c r="Y76" s="49">
        <v>1757423.54</v>
      </c>
    </row>
    <row r="77" spans="1:25" ht="12.75">
      <c r="A77" s="46">
        <v>6</v>
      </c>
      <c r="B77" s="46">
        <v>1</v>
      </c>
      <c r="C77" s="46">
        <v>7</v>
      </c>
      <c r="D77" s="41">
        <v>2</v>
      </c>
      <c r="E77" s="47"/>
      <c r="F77" s="48" t="s">
        <v>267</v>
      </c>
      <c r="G77" s="58" t="s">
        <v>334</v>
      </c>
      <c r="H77" s="49">
        <v>24854310.83</v>
      </c>
      <c r="I77" s="49">
        <v>428686.81</v>
      </c>
      <c r="J77" s="49">
        <v>0</v>
      </c>
      <c r="K77" s="49">
        <v>1803573</v>
      </c>
      <c r="L77" s="49">
        <v>31564</v>
      </c>
      <c r="M77" s="49">
        <v>2347570</v>
      </c>
      <c r="N77" s="49">
        <v>2689648.95</v>
      </c>
      <c r="O77" s="49">
        <v>155521</v>
      </c>
      <c r="P77" s="49">
        <v>7399671.53</v>
      </c>
      <c r="Q77" s="49">
        <v>58000</v>
      </c>
      <c r="R77" s="49">
        <v>1097050.54</v>
      </c>
      <c r="S77" s="49">
        <v>78320</v>
      </c>
      <c r="T77" s="49">
        <v>235021</v>
      </c>
      <c r="U77" s="49">
        <v>6534333</v>
      </c>
      <c r="V77" s="49">
        <v>1286182</v>
      </c>
      <c r="W77" s="49">
        <v>516990</v>
      </c>
      <c r="X77" s="49">
        <v>44100</v>
      </c>
      <c r="Y77" s="49">
        <v>148079</v>
      </c>
    </row>
    <row r="78" spans="1:25" ht="12.75">
      <c r="A78" s="46">
        <v>6</v>
      </c>
      <c r="B78" s="46">
        <v>14</v>
      </c>
      <c r="C78" s="46">
        <v>5</v>
      </c>
      <c r="D78" s="41">
        <v>2</v>
      </c>
      <c r="E78" s="47"/>
      <c r="F78" s="48" t="s">
        <v>267</v>
      </c>
      <c r="G78" s="58" t="s">
        <v>335</v>
      </c>
      <c r="H78" s="49">
        <v>55085588.73</v>
      </c>
      <c r="I78" s="49">
        <v>3479840.54</v>
      </c>
      <c r="J78" s="49">
        <v>23447.96</v>
      </c>
      <c r="K78" s="49">
        <v>7010407.66</v>
      </c>
      <c r="L78" s="49">
        <v>2500</v>
      </c>
      <c r="M78" s="49">
        <v>1519948.29</v>
      </c>
      <c r="N78" s="49">
        <v>3959722.2</v>
      </c>
      <c r="O78" s="49">
        <v>780643.04</v>
      </c>
      <c r="P78" s="49">
        <v>12952379.45</v>
      </c>
      <c r="Q78" s="49">
        <v>110200</v>
      </c>
      <c r="R78" s="49">
        <v>2872637</v>
      </c>
      <c r="S78" s="49">
        <v>22000</v>
      </c>
      <c r="T78" s="49">
        <v>590446</v>
      </c>
      <c r="U78" s="49">
        <v>14400034.47</v>
      </c>
      <c r="V78" s="49">
        <v>5314900.68</v>
      </c>
      <c r="W78" s="49">
        <v>1121780</v>
      </c>
      <c r="X78" s="49">
        <v>343800</v>
      </c>
      <c r="Y78" s="49">
        <v>580901.44</v>
      </c>
    </row>
    <row r="79" spans="1:25" ht="12.75">
      <c r="A79" s="46">
        <v>6</v>
      </c>
      <c r="B79" s="46">
        <v>6</v>
      </c>
      <c r="C79" s="46">
        <v>5</v>
      </c>
      <c r="D79" s="41">
        <v>2</v>
      </c>
      <c r="E79" s="47"/>
      <c r="F79" s="48" t="s">
        <v>267</v>
      </c>
      <c r="G79" s="58" t="s">
        <v>271</v>
      </c>
      <c r="H79" s="49">
        <v>42794726.39</v>
      </c>
      <c r="I79" s="49">
        <v>843861.19</v>
      </c>
      <c r="J79" s="49">
        <v>8200</v>
      </c>
      <c r="K79" s="49">
        <v>3260964</v>
      </c>
      <c r="L79" s="49">
        <v>0</v>
      </c>
      <c r="M79" s="49">
        <v>3421428</v>
      </c>
      <c r="N79" s="49">
        <v>3277153.28</v>
      </c>
      <c r="O79" s="49">
        <v>381613</v>
      </c>
      <c r="P79" s="49">
        <v>13817403.92</v>
      </c>
      <c r="Q79" s="49">
        <v>183209</v>
      </c>
      <c r="R79" s="49">
        <v>2140802</v>
      </c>
      <c r="S79" s="49">
        <v>22260</v>
      </c>
      <c r="T79" s="49">
        <v>272249</v>
      </c>
      <c r="U79" s="49">
        <v>11286765</v>
      </c>
      <c r="V79" s="49">
        <v>2099086</v>
      </c>
      <c r="W79" s="49">
        <v>647071</v>
      </c>
      <c r="X79" s="49">
        <v>86400</v>
      </c>
      <c r="Y79" s="49">
        <v>1046261</v>
      </c>
    </row>
    <row r="80" spans="1:25" ht="12.75">
      <c r="A80" s="46">
        <v>6</v>
      </c>
      <c r="B80" s="46">
        <v>6</v>
      </c>
      <c r="C80" s="46">
        <v>6</v>
      </c>
      <c r="D80" s="41">
        <v>2</v>
      </c>
      <c r="E80" s="47"/>
      <c r="F80" s="48" t="s">
        <v>267</v>
      </c>
      <c r="G80" s="58" t="s">
        <v>336</v>
      </c>
      <c r="H80" s="49">
        <v>18436110.44</v>
      </c>
      <c r="I80" s="49">
        <v>564127.31</v>
      </c>
      <c r="J80" s="49">
        <v>446981.84</v>
      </c>
      <c r="K80" s="49">
        <v>945458</v>
      </c>
      <c r="L80" s="49">
        <v>0</v>
      </c>
      <c r="M80" s="49">
        <v>46000</v>
      </c>
      <c r="N80" s="49">
        <v>2039568.91</v>
      </c>
      <c r="O80" s="49">
        <v>158300</v>
      </c>
      <c r="P80" s="49">
        <v>3988510.26</v>
      </c>
      <c r="Q80" s="49">
        <v>34000</v>
      </c>
      <c r="R80" s="49">
        <v>1049176.57</v>
      </c>
      <c r="S80" s="49">
        <v>0</v>
      </c>
      <c r="T80" s="49">
        <v>168334</v>
      </c>
      <c r="U80" s="49">
        <v>4606106.28</v>
      </c>
      <c r="V80" s="49">
        <v>3340009.86</v>
      </c>
      <c r="W80" s="49">
        <v>737942.61</v>
      </c>
      <c r="X80" s="49">
        <v>65056</v>
      </c>
      <c r="Y80" s="49">
        <v>246538.8</v>
      </c>
    </row>
    <row r="81" spans="1:25" ht="12.75">
      <c r="A81" s="46">
        <v>6</v>
      </c>
      <c r="B81" s="46">
        <v>7</v>
      </c>
      <c r="C81" s="46">
        <v>5</v>
      </c>
      <c r="D81" s="41">
        <v>2</v>
      </c>
      <c r="E81" s="47"/>
      <c r="F81" s="48" t="s">
        <v>267</v>
      </c>
      <c r="G81" s="58" t="s">
        <v>272</v>
      </c>
      <c r="H81" s="49">
        <v>36228769.89</v>
      </c>
      <c r="I81" s="49">
        <v>393989.27</v>
      </c>
      <c r="J81" s="49">
        <v>469000</v>
      </c>
      <c r="K81" s="49">
        <v>1911027.44</v>
      </c>
      <c r="L81" s="49">
        <v>0</v>
      </c>
      <c r="M81" s="49">
        <v>80411.5</v>
      </c>
      <c r="N81" s="49">
        <v>3019469.46</v>
      </c>
      <c r="O81" s="49">
        <v>152500</v>
      </c>
      <c r="P81" s="49">
        <v>12273880.65</v>
      </c>
      <c r="Q81" s="49">
        <v>69065</v>
      </c>
      <c r="R81" s="49">
        <v>1308217.51</v>
      </c>
      <c r="S81" s="49">
        <v>34069.5</v>
      </c>
      <c r="T81" s="49">
        <v>637544</v>
      </c>
      <c r="U81" s="49">
        <v>10426007.27</v>
      </c>
      <c r="V81" s="49">
        <v>4096325</v>
      </c>
      <c r="W81" s="49">
        <v>853905.12</v>
      </c>
      <c r="X81" s="49">
        <v>208934.57</v>
      </c>
      <c r="Y81" s="49">
        <v>294423.6</v>
      </c>
    </row>
    <row r="82" spans="1:25" ht="12.75">
      <c r="A82" s="46">
        <v>6</v>
      </c>
      <c r="B82" s="46">
        <v>18</v>
      </c>
      <c r="C82" s="46">
        <v>4</v>
      </c>
      <c r="D82" s="41">
        <v>2</v>
      </c>
      <c r="E82" s="47"/>
      <c r="F82" s="48" t="s">
        <v>267</v>
      </c>
      <c r="G82" s="58" t="s">
        <v>337</v>
      </c>
      <c r="H82" s="49">
        <v>19677311.26</v>
      </c>
      <c r="I82" s="49">
        <v>437069.58</v>
      </c>
      <c r="J82" s="49">
        <v>259096.93</v>
      </c>
      <c r="K82" s="49">
        <v>1217529.75</v>
      </c>
      <c r="L82" s="49">
        <v>0</v>
      </c>
      <c r="M82" s="49">
        <v>141000</v>
      </c>
      <c r="N82" s="49">
        <v>2041877.79</v>
      </c>
      <c r="O82" s="49">
        <v>189300</v>
      </c>
      <c r="P82" s="49">
        <v>8782485.72</v>
      </c>
      <c r="Q82" s="49">
        <v>40500</v>
      </c>
      <c r="R82" s="49">
        <v>591379</v>
      </c>
      <c r="S82" s="49">
        <v>0</v>
      </c>
      <c r="T82" s="49">
        <v>237313.17</v>
      </c>
      <c r="U82" s="49">
        <v>4399261.69</v>
      </c>
      <c r="V82" s="49">
        <v>564162.63</v>
      </c>
      <c r="W82" s="49">
        <v>634100</v>
      </c>
      <c r="X82" s="49">
        <v>15000</v>
      </c>
      <c r="Y82" s="49">
        <v>127235</v>
      </c>
    </row>
    <row r="83" spans="1:25" ht="12.75">
      <c r="A83" s="46">
        <v>6</v>
      </c>
      <c r="B83" s="46">
        <v>9</v>
      </c>
      <c r="C83" s="46">
        <v>9</v>
      </c>
      <c r="D83" s="41">
        <v>2</v>
      </c>
      <c r="E83" s="47"/>
      <c r="F83" s="48" t="s">
        <v>267</v>
      </c>
      <c r="G83" s="58" t="s">
        <v>338</v>
      </c>
      <c r="H83" s="49">
        <v>26533067.86</v>
      </c>
      <c r="I83" s="49">
        <v>4066155.92</v>
      </c>
      <c r="J83" s="49">
        <v>498600</v>
      </c>
      <c r="K83" s="49">
        <v>2041197.65</v>
      </c>
      <c r="L83" s="49">
        <v>0</v>
      </c>
      <c r="M83" s="49">
        <v>100180.08</v>
      </c>
      <c r="N83" s="49">
        <v>2723707.97</v>
      </c>
      <c r="O83" s="49">
        <v>325200</v>
      </c>
      <c r="P83" s="49">
        <v>6412201.89</v>
      </c>
      <c r="Q83" s="49">
        <v>53910</v>
      </c>
      <c r="R83" s="49">
        <v>996880</v>
      </c>
      <c r="S83" s="49">
        <v>0</v>
      </c>
      <c r="T83" s="49">
        <v>676597</v>
      </c>
      <c r="U83" s="49">
        <v>5820111</v>
      </c>
      <c r="V83" s="49">
        <v>1368308.84</v>
      </c>
      <c r="W83" s="49">
        <v>674426.51</v>
      </c>
      <c r="X83" s="49">
        <v>17000</v>
      </c>
      <c r="Y83" s="49">
        <v>758591</v>
      </c>
    </row>
    <row r="84" spans="1:25" ht="12.75">
      <c r="A84" s="46">
        <v>6</v>
      </c>
      <c r="B84" s="46">
        <v>11</v>
      </c>
      <c r="C84" s="46">
        <v>4</v>
      </c>
      <c r="D84" s="41">
        <v>2</v>
      </c>
      <c r="E84" s="47"/>
      <c r="F84" s="48" t="s">
        <v>267</v>
      </c>
      <c r="G84" s="58" t="s">
        <v>339</v>
      </c>
      <c r="H84" s="49">
        <v>65331152.51</v>
      </c>
      <c r="I84" s="49">
        <v>1395100.1</v>
      </c>
      <c r="J84" s="49">
        <v>0</v>
      </c>
      <c r="K84" s="49">
        <v>2322809.22</v>
      </c>
      <c r="L84" s="49">
        <v>0</v>
      </c>
      <c r="M84" s="49">
        <v>866800</v>
      </c>
      <c r="N84" s="49">
        <v>5017261.89</v>
      </c>
      <c r="O84" s="49">
        <v>564017</v>
      </c>
      <c r="P84" s="49">
        <v>21463323.84</v>
      </c>
      <c r="Q84" s="49">
        <v>166888</v>
      </c>
      <c r="R84" s="49">
        <v>3640708.85</v>
      </c>
      <c r="S84" s="49">
        <v>0</v>
      </c>
      <c r="T84" s="49">
        <v>1094302</v>
      </c>
      <c r="U84" s="49">
        <v>20899505</v>
      </c>
      <c r="V84" s="49">
        <v>2907266.63</v>
      </c>
      <c r="W84" s="49">
        <v>4137803.58</v>
      </c>
      <c r="X84" s="49">
        <v>295900</v>
      </c>
      <c r="Y84" s="49">
        <v>559466.4</v>
      </c>
    </row>
    <row r="85" spans="1:25" ht="12.75">
      <c r="A85" s="46">
        <v>6</v>
      </c>
      <c r="B85" s="46">
        <v>2</v>
      </c>
      <c r="C85" s="46">
        <v>8</v>
      </c>
      <c r="D85" s="41">
        <v>2</v>
      </c>
      <c r="E85" s="47"/>
      <c r="F85" s="48" t="s">
        <v>267</v>
      </c>
      <c r="G85" s="58" t="s">
        <v>340</v>
      </c>
      <c r="H85" s="49">
        <v>48753544.78</v>
      </c>
      <c r="I85" s="49">
        <v>707260.74</v>
      </c>
      <c r="J85" s="49">
        <v>0</v>
      </c>
      <c r="K85" s="49">
        <v>1849568.17</v>
      </c>
      <c r="L85" s="49">
        <v>0</v>
      </c>
      <c r="M85" s="49">
        <v>0</v>
      </c>
      <c r="N85" s="49">
        <v>2756526.87</v>
      </c>
      <c r="O85" s="49">
        <v>1273760</v>
      </c>
      <c r="P85" s="49">
        <v>14169576.73</v>
      </c>
      <c r="Q85" s="49">
        <v>75950</v>
      </c>
      <c r="R85" s="49">
        <v>823576</v>
      </c>
      <c r="S85" s="49">
        <v>3000</v>
      </c>
      <c r="T85" s="49">
        <v>337630</v>
      </c>
      <c r="U85" s="49">
        <v>12312600</v>
      </c>
      <c r="V85" s="49">
        <v>12546095.63</v>
      </c>
      <c r="W85" s="49">
        <v>1126651.63</v>
      </c>
      <c r="X85" s="49">
        <v>425770</v>
      </c>
      <c r="Y85" s="49">
        <v>345579.01</v>
      </c>
    </row>
    <row r="86" spans="1:25" ht="12.75">
      <c r="A86" s="46">
        <v>6</v>
      </c>
      <c r="B86" s="46">
        <v>14</v>
      </c>
      <c r="C86" s="46">
        <v>6</v>
      </c>
      <c r="D86" s="41">
        <v>2</v>
      </c>
      <c r="E86" s="47"/>
      <c r="F86" s="48" t="s">
        <v>267</v>
      </c>
      <c r="G86" s="58" t="s">
        <v>341</v>
      </c>
      <c r="H86" s="49">
        <v>46770291.97</v>
      </c>
      <c r="I86" s="49">
        <v>532090.78</v>
      </c>
      <c r="J86" s="49">
        <v>0</v>
      </c>
      <c r="K86" s="49">
        <v>4299563.31</v>
      </c>
      <c r="L86" s="49">
        <v>7000</v>
      </c>
      <c r="M86" s="49">
        <v>465600</v>
      </c>
      <c r="N86" s="49">
        <v>3174505.9</v>
      </c>
      <c r="O86" s="49">
        <v>660750.8</v>
      </c>
      <c r="P86" s="49">
        <v>12596100.46</v>
      </c>
      <c r="Q86" s="49">
        <v>123200</v>
      </c>
      <c r="R86" s="49">
        <v>1255641</v>
      </c>
      <c r="S86" s="49">
        <v>0</v>
      </c>
      <c r="T86" s="49">
        <v>742401</v>
      </c>
      <c r="U86" s="49">
        <v>11871323</v>
      </c>
      <c r="V86" s="49">
        <v>7010616.12</v>
      </c>
      <c r="W86" s="49">
        <v>1534124.85</v>
      </c>
      <c r="X86" s="49">
        <v>217380</v>
      </c>
      <c r="Y86" s="49">
        <v>2279994.75</v>
      </c>
    </row>
    <row r="87" spans="1:25" ht="12.75">
      <c r="A87" s="46">
        <v>6</v>
      </c>
      <c r="B87" s="46">
        <v>1</v>
      </c>
      <c r="C87" s="46">
        <v>8</v>
      </c>
      <c r="D87" s="41">
        <v>2</v>
      </c>
      <c r="E87" s="47"/>
      <c r="F87" s="48" t="s">
        <v>267</v>
      </c>
      <c r="G87" s="58" t="s">
        <v>342</v>
      </c>
      <c r="H87" s="49">
        <v>27029147.47</v>
      </c>
      <c r="I87" s="49">
        <v>596177.15</v>
      </c>
      <c r="J87" s="49">
        <v>495600</v>
      </c>
      <c r="K87" s="49">
        <v>1642050.27</v>
      </c>
      <c r="L87" s="49">
        <v>0</v>
      </c>
      <c r="M87" s="49">
        <v>206831.2</v>
      </c>
      <c r="N87" s="49">
        <v>2352973.01</v>
      </c>
      <c r="O87" s="49">
        <v>264556.2</v>
      </c>
      <c r="P87" s="49">
        <v>6807574.06</v>
      </c>
      <c r="Q87" s="49">
        <v>33792</v>
      </c>
      <c r="R87" s="49">
        <v>1207618.01</v>
      </c>
      <c r="S87" s="49">
        <v>60000</v>
      </c>
      <c r="T87" s="49">
        <v>206117.04</v>
      </c>
      <c r="U87" s="49">
        <v>6753925</v>
      </c>
      <c r="V87" s="49">
        <v>5475675.87</v>
      </c>
      <c r="W87" s="49">
        <v>679800</v>
      </c>
      <c r="X87" s="49">
        <v>97150</v>
      </c>
      <c r="Y87" s="49">
        <v>149307.66</v>
      </c>
    </row>
    <row r="88" spans="1:25" ht="12.75">
      <c r="A88" s="46">
        <v>6</v>
      </c>
      <c r="B88" s="46">
        <v>3</v>
      </c>
      <c r="C88" s="46">
        <v>7</v>
      </c>
      <c r="D88" s="41">
        <v>2</v>
      </c>
      <c r="E88" s="47"/>
      <c r="F88" s="48" t="s">
        <v>267</v>
      </c>
      <c r="G88" s="58" t="s">
        <v>343</v>
      </c>
      <c r="H88" s="49">
        <v>21371946.55</v>
      </c>
      <c r="I88" s="49">
        <v>801428.5</v>
      </c>
      <c r="J88" s="49">
        <v>327000</v>
      </c>
      <c r="K88" s="49">
        <v>1906450</v>
      </c>
      <c r="L88" s="49">
        <v>52291.63</v>
      </c>
      <c r="M88" s="49">
        <v>1950000</v>
      </c>
      <c r="N88" s="49">
        <v>2374221.62</v>
      </c>
      <c r="O88" s="49">
        <v>214515.08</v>
      </c>
      <c r="P88" s="49">
        <v>4182993.1</v>
      </c>
      <c r="Q88" s="49">
        <v>30600</v>
      </c>
      <c r="R88" s="49">
        <v>2200803</v>
      </c>
      <c r="S88" s="49">
        <v>4600</v>
      </c>
      <c r="T88" s="49">
        <v>78000</v>
      </c>
      <c r="U88" s="49">
        <v>5659341.1</v>
      </c>
      <c r="V88" s="49">
        <v>942618.71</v>
      </c>
      <c r="W88" s="49">
        <v>405117.81</v>
      </c>
      <c r="X88" s="49">
        <v>60000</v>
      </c>
      <c r="Y88" s="49">
        <v>181966</v>
      </c>
    </row>
    <row r="89" spans="1:25" ht="12.75">
      <c r="A89" s="46">
        <v>6</v>
      </c>
      <c r="B89" s="46">
        <v>8</v>
      </c>
      <c r="C89" s="46">
        <v>7</v>
      </c>
      <c r="D89" s="41">
        <v>2</v>
      </c>
      <c r="E89" s="47"/>
      <c r="F89" s="48" t="s">
        <v>267</v>
      </c>
      <c r="G89" s="58" t="s">
        <v>273</v>
      </c>
      <c r="H89" s="49">
        <v>77943551.6</v>
      </c>
      <c r="I89" s="49">
        <v>290643.07</v>
      </c>
      <c r="J89" s="49">
        <v>125377.59</v>
      </c>
      <c r="K89" s="49">
        <v>16205363.39</v>
      </c>
      <c r="L89" s="49">
        <v>0</v>
      </c>
      <c r="M89" s="49">
        <v>320000</v>
      </c>
      <c r="N89" s="49">
        <v>5059823.54</v>
      </c>
      <c r="O89" s="49">
        <v>691500</v>
      </c>
      <c r="P89" s="49">
        <v>17781638.18</v>
      </c>
      <c r="Q89" s="49">
        <v>100000</v>
      </c>
      <c r="R89" s="49">
        <v>2491448.29</v>
      </c>
      <c r="S89" s="49">
        <v>5760</v>
      </c>
      <c r="T89" s="49">
        <v>310531</v>
      </c>
      <c r="U89" s="49">
        <v>19575137</v>
      </c>
      <c r="V89" s="49">
        <v>9085362.02</v>
      </c>
      <c r="W89" s="49">
        <v>1094840</v>
      </c>
      <c r="X89" s="49">
        <v>1034215</v>
      </c>
      <c r="Y89" s="49">
        <v>3771912.52</v>
      </c>
    </row>
    <row r="90" spans="1:25" ht="12.75">
      <c r="A90" s="46">
        <v>6</v>
      </c>
      <c r="B90" s="46">
        <v>10</v>
      </c>
      <c r="C90" s="46">
        <v>2</v>
      </c>
      <c r="D90" s="41">
        <v>2</v>
      </c>
      <c r="E90" s="47"/>
      <c r="F90" s="48" t="s">
        <v>267</v>
      </c>
      <c r="G90" s="58" t="s">
        <v>344</v>
      </c>
      <c r="H90" s="49">
        <v>38293315.82</v>
      </c>
      <c r="I90" s="49">
        <v>2615340.66</v>
      </c>
      <c r="J90" s="49">
        <v>412309.08</v>
      </c>
      <c r="K90" s="49">
        <v>2198640.16</v>
      </c>
      <c r="L90" s="49">
        <v>45825</v>
      </c>
      <c r="M90" s="49">
        <v>211197.12</v>
      </c>
      <c r="N90" s="49">
        <v>3287239.14</v>
      </c>
      <c r="O90" s="49">
        <v>689945.23</v>
      </c>
      <c r="P90" s="49">
        <v>10805882.43</v>
      </c>
      <c r="Q90" s="49">
        <v>109000</v>
      </c>
      <c r="R90" s="49">
        <v>1234835.69</v>
      </c>
      <c r="S90" s="49">
        <v>0</v>
      </c>
      <c r="T90" s="49">
        <v>242979.44</v>
      </c>
      <c r="U90" s="49">
        <v>9928783.57</v>
      </c>
      <c r="V90" s="49">
        <v>2547191.25</v>
      </c>
      <c r="W90" s="49">
        <v>3563360.18</v>
      </c>
      <c r="X90" s="49">
        <v>85405</v>
      </c>
      <c r="Y90" s="49">
        <v>315381.87</v>
      </c>
    </row>
    <row r="91" spans="1:25" ht="12.75">
      <c r="A91" s="46">
        <v>6</v>
      </c>
      <c r="B91" s="46">
        <v>20</v>
      </c>
      <c r="C91" s="46">
        <v>5</v>
      </c>
      <c r="D91" s="41">
        <v>2</v>
      </c>
      <c r="E91" s="47"/>
      <c r="F91" s="48" t="s">
        <v>267</v>
      </c>
      <c r="G91" s="58" t="s">
        <v>345</v>
      </c>
      <c r="H91" s="49">
        <v>31349055.23</v>
      </c>
      <c r="I91" s="49">
        <v>515581.25</v>
      </c>
      <c r="J91" s="49">
        <v>66300</v>
      </c>
      <c r="K91" s="49">
        <v>3165588</v>
      </c>
      <c r="L91" s="49">
        <v>3600</v>
      </c>
      <c r="M91" s="49">
        <v>207200</v>
      </c>
      <c r="N91" s="49">
        <v>3712466.72</v>
      </c>
      <c r="O91" s="49">
        <v>528920.5</v>
      </c>
      <c r="P91" s="49">
        <v>9247870.84</v>
      </c>
      <c r="Q91" s="49">
        <v>64849.47</v>
      </c>
      <c r="R91" s="49">
        <v>1382328.16</v>
      </c>
      <c r="S91" s="49">
        <v>16056.51</v>
      </c>
      <c r="T91" s="49">
        <v>350808</v>
      </c>
      <c r="U91" s="49">
        <v>8648899</v>
      </c>
      <c r="V91" s="49">
        <v>2136607.78</v>
      </c>
      <c r="W91" s="49">
        <v>473500</v>
      </c>
      <c r="X91" s="49">
        <v>115000</v>
      </c>
      <c r="Y91" s="49">
        <v>713479</v>
      </c>
    </row>
    <row r="92" spans="1:25" ht="12.75">
      <c r="A92" s="46">
        <v>6</v>
      </c>
      <c r="B92" s="46">
        <v>12</v>
      </c>
      <c r="C92" s="46">
        <v>4</v>
      </c>
      <c r="D92" s="41">
        <v>2</v>
      </c>
      <c r="E92" s="47"/>
      <c r="F92" s="48" t="s">
        <v>267</v>
      </c>
      <c r="G92" s="58" t="s">
        <v>346</v>
      </c>
      <c r="H92" s="49">
        <v>24892770.32</v>
      </c>
      <c r="I92" s="49">
        <v>441997.56</v>
      </c>
      <c r="J92" s="49">
        <v>497214</v>
      </c>
      <c r="K92" s="49">
        <v>3411648</v>
      </c>
      <c r="L92" s="49">
        <v>0</v>
      </c>
      <c r="M92" s="49">
        <v>64430</v>
      </c>
      <c r="N92" s="49">
        <v>2442132.74</v>
      </c>
      <c r="O92" s="49">
        <v>396041</v>
      </c>
      <c r="P92" s="49">
        <v>6993414.02</v>
      </c>
      <c r="Q92" s="49">
        <v>70100</v>
      </c>
      <c r="R92" s="49">
        <v>847019</v>
      </c>
      <c r="S92" s="49">
        <v>0</v>
      </c>
      <c r="T92" s="49">
        <v>296332</v>
      </c>
      <c r="U92" s="49">
        <v>6727308</v>
      </c>
      <c r="V92" s="49">
        <v>1259318</v>
      </c>
      <c r="W92" s="49">
        <v>938500</v>
      </c>
      <c r="X92" s="49">
        <v>300192</v>
      </c>
      <c r="Y92" s="49">
        <v>207124</v>
      </c>
    </row>
    <row r="93" spans="1:25" ht="12.75">
      <c r="A93" s="46">
        <v>6</v>
      </c>
      <c r="B93" s="46">
        <v>1</v>
      </c>
      <c r="C93" s="46">
        <v>9</v>
      </c>
      <c r="D93" s="41">
        <v>2</v>
      </c>
      <c r="E93" s="47"/>
      <c r="F93" s="48" t="s">
        <v>267</v>
      </c>
      <c r="G93" s="58" t="s">
        <v>347</v>
      </c>
      <c r="H93" s="49">
        <v>27368457.68</v>
      </c>
      <c r="I93" s="49">
        <v>2553645.81</v>
      </c>
      <c r="J93" s="49">
        <v>298737.25</v>
      </c>
      <c r="K93" s="49">
        <v>1718654.4</v>
      </c>
      <c r="L93" s="49">
        <v>0</v>
      </c>
      <c r="M93" s="49">
        <v>88500</v>
      </c>
      <c r="N93" s="49">
        <v>2196872.98</v>
      </c>
      <c r="O93" s="49">
        <v>502877.25</v>
      </c>
      <c r="P93" s="49">
        <v>7652787.32</v>
      </c>
      <c r="Q93" s="49">
        <v>43200</v>
      </c>
      <c r="R93" s="49">
        <v>854721.31</v>
      </c>
      <c r="S93" s="49">
        <v>520648.69</v>
      </c>
      <c r="T93" s="49">
        <v>166999</v>
      </c>
      <c r="U93" s="49">
        <v>7434890.98</v>
      </c>
      <c r="V93" s="49">
        <v>1671826.62</v>
      </c>
      <c r="W93" s="49">
        <v>842238.12</v>
      </c>
      <c r="X93" s="49">
        <v>528828.95</v>
      </c>
      <c r="Y93" s="49">
        <v>293029</v>
      </c>
    </row>
    <row r="94" spans="1:25" ht="12.75">
      <c r="A94" s="46">
        <v>6</v>
      </c>
      <c r="B94" s="46">
        <v>6</v>
      </c>
      <c r="C94" s="46">
        <v>7</v>
      </c>
      <c r="D94" s="41">
        <v>2</v>
      </c>
      <c r="E94" s="47"/>
      <c r="F94" s="48" t="s">
        <v>267</v>
      </c>
      <c r="G94" s="58" t="s">
        <v>348</v>
      </c>
      <c r="H94" s="49">
        <v>24288858.6</v>
      </c>
      <c r="I94" s="49">
        <v>518021.04</v>
      </c>
      <c r="J94" s="49">
        <v>657717</v>
      </c>
      <c r="K94" s="49">
        <v>2818509.1</v>
      </c>
      <c r="L94" s="49">
        <v>0</v>
      </c>
      <c r="M94" s="49">
        <v>308424</v>
      </c>
      <c r="N94" s="49">
        <v>2040588.09</v>
      </c>
      <c r="O94" s="49">
        <v>205445</v>
      </c>
      <c r="P94" s="49">
        <v>4884911.98</v>
      </c>
      <c r="Q94" s="49">
        <v>23583</v>
      </c>
      <c r="R94" s="49">
        <v>1253705.69</v>
      </c>
      <c r="S94" s="49">
        <v>0</v>
      </c>
      <c r="T94" s="49">
        <v>83059</v>
      </c>
      <c r="U94" s="49">
        <v>4809023</v>
      </c>
      <c r="V94" s="49">
        <v>3725671</v>
      </c>
      <c r="W94" s="49">
        <v>1754547</v>
      </c>
      <c r="X94" s="49">
        <v>617965.7</v>
      </c>
      <c r="Y94" s="49">
        <v>587688</v>
      </c>
    </row>
    <row r="95" spans="1:25" ht="12.75">
      <c r="A95" s="46">
        <v>6</v>
      </c>
      <c r="B95" s="46">
        <v>2</v>
      </c>
      <c r="C95" s="46">
        <v>9</v>
      </c>
      <c r="D95" s="41">
        <v>2</v>
      </c>
      <c r="E95" s="47"/>
      <c r="F95" s="48" t="s">
        <v>267</v>
      </c>
      <c r="G95" s="58" t="s">
        <v>349</v>
      </c>
      <c r="H95" s="49">
        <v>20535368.54</v>
      </c>
      <c r="I95" s="49">
        <v>466716.66</v>
      </c>
      <c r="J95" s="49">
        <v>0</v>
      </c>
      <c r="K95" s="49">
        <v>1302325.96</v>
      </c>
      <c r="L95" s="49">
        <v>0</v>
      </c>
      <c r="M95" s="49">
        <v>8000</v>
      </c>
      <c r="N95" s="49">
        <v>1968517.06</v>
      </c>
      <c r="O95" s="49">
        <v>182764</v>
      </c>
      <c r="P95" s="49">
        <v>6971417.76</v>
      </c>
      <c r="Q95" s="49">
        <v>79200</v>
      </c>
      <c r="R95" s="49">
        <v>847387</v>
      </c>
      <c r="S95" s="49">
        <v>6000</v>
      </c>
      <c r="T95" s="49">
        <v>87337.84</v>
      </c>
      <c r="U95" s="49">
        <v>6346987</v>
      </c>
      <c r="V95" s="49">
        <v>1231615.57</v>
      </c>
      <c r="W95" s="49">
        <v>772632.65</v>
      </c>
      <c r="X95" s="49">
        <v>169918.88</v>
      </c>
      <c r="Y95" s="49">
        <v>94548.16</v>
      </c>
    </row>
    <row r="96" spans="1:25" ht="12.75">
      <c r="A96" s="46">
        <v>6</v>
      </c>
      <c r="B96" s="46">
        <v>11</v>
      </c>
      <c r="C96" s="46">
        <v>5</v>
      </c>
      <c r="D96" s="41">
        <v>2</v>
      </c>
      <c r="E96" s="47"/>
      <c r="F96" s="48" t="s">
        <v>267</v>
      </c>
      <c r="G96" s="58" t="s">
        <v>274</v>
      </c>
      <c r="H96" s="49">
        <v>102869209.27</v>
      </c>
      <c r="I96" s="49">
        <v>3059950.7</v>
      </c>
      <c r="J96" s="49">
        <v>0</v>
      </c>
      <c r="K96" s="49">
        <v>6733043.77</v>
      </c>
      <c r="L96" s="49">
        <v>102000</v>
      </c>
      <c r="M96" s="49">
        <v>1024517.32</v>
      </c>
      <c r="N96" s="49">
        <v>7155744.71</v>
      </c>
      <c r="O96" s="49">
        <v>1035149.57</v>
      </c>
      <c r="P96" s="49">
        <v>32482397.68</v>
      </c>
      <c r="Q96" s="49">
        <v>165150</v>
      </c>
      <c r="R96" s="49">
        <v>2509438.5</v>
      </c>
      <c r="S96" s="49">
        <v>4800</v>
      </c>
      <c r="T96" s="49">
        <v>1141586.62</v>
      </c>
      <c r="U96" s="49">
        <v>36329802.66</v>
      </c>
      <c r="V96" s="49">
        <v>8518031.51</v>
      </c>
      <c r="W96" s="49">
        <v>1780698.11</v>
      </c>
      <c r="X96" s="49">
        <v>309900</v>
      </c>
      <c r="Y96" s="49">
        <v>516998.12</v>
      </c>
    </row>
    <row r="97" spans="1:25" ht="12.75">
      <c r="A97" s="46">
        <v>6</v>
      </c>
      <c r="B97" s="46">
        <v>14</v>
      </c>
      <c r="C97" s="46">
        <v>7</v>
      </c>
      <c r="D97" s="41">
        <v>2</v>
      </c>
      <c r="E97" s="47"/>
      <c r="F97" s="48" t="s">
        <v>267</v>
      </c>
      <c r="G97" s="58" t="s">
        <v>350</v>
      </c>
      <c r="H97" s="49">
        <v>18527020.93</v>
      </c>
      <c r="I97" s="49">
        <v>200847.57</v>
      </c>
      <c r="J97" s="49">
        <v>207870</v>
      </c>
      <c r="K97" s="49">
        <v>1011908.77</v>
      </c>
      <c r="L97" s="49">
        <v>0</v>
      </c>
      <c r="M97" s="49">
        <v>2264549.69</v>
      </c>
      <c r="N97" s="49">
        <v>1823827.2</v>
      </c>
      <c r="O97" s="49">
        <v>127648.4</v>
      </c>
      <c r="P97" s="49">
        <v>4769112.89</v>
      </c>
      <c r="Q97" s="49">
        <v>90000</v>
      </c>
      <c r="R97" s="49">
        <v>710108</v>
      </c>
      <c r="S97" s="49">
        <v>0</v>
      </c>
      <c r="T97" s="49">
        <v>203503</v>
      </c>
      <c r="U97" s="49">
        <v>5308407</v>
      </c>
      <c r="V97" s="49">
        <v>1392389.59</v>
      </c>
      <c r="W97" s="49">
        <v>244002.82</v>
      </c>
      <c r="X97" s="49">
        <v>2000</v>
      </c>
      <c r="Y97" s="49">
        <v>170846</v>
      </c>
    </row>
    <row r="98" spans="1:25" ht="12.75">
      <c r="A98" s="46">
        <v>6</v>
      </c>
      <c r="B98" s="46">
        <v>17</v>
      </c>
      <c r="C98" s="46">
        <v>2</v>
      </c>
      <c r="D98" s="41">
        <v>2</v>
      </c>
      <c r="E98" s="47"/>
      <c r="F98" s="48" t="s">
        <v>267</v>
      </c>
      <c r="G98" s="58" t="s">
        <v>351</v>
      </c>
      <c r="H98" s="49">
        <v>64296991.54</v>
      </c>
      <c r="I98" s="49">
        <v>484922.95</v>
      </c>
      <c r="J98" s="49">
        <v>2873471</v>
      </c>
      <c r="K98" s="49">
        <v>11515339.07</v>
      </c>
      <c r="L98" s="49">
        <v>0</v>
      </c>
      <c r="M98" s="49">
        <v>615338.74</v>
      </c>
      <c r="N98" s="49">
        <v>4237613</v>
      </c>
      <c r="O98" s="49">
        <v>744000</v>
      </c>
      <c r="P98" s="49">
        <v>13294061.82</v>
      </c>
      <c r="Q98" s="49">
        <v>70000</v>
      </c>
      <c r="R98" s="49">
        <v>1892484.35</v>
      </c>
      <c r="S98" s="49">
        <v>359282.25</v>
      </c>
      <c r="T98" s="49">
        <v>746383.88</v>
      </c>
      <c r="U98" s="49">
        <v>15640828</v>
      </c>
      <c r="V98" s="49">
        <v>4667125.19</v>
      </c>
      <c r="W98" s="49">
        <v>957296.69</v>
      </c>
      <c r="X98" s="49">
        <v>1200600</v>
      </c>
      <c r="Y98" s="49">
        <v>4998244.6</v>
      </c>
    </row>
    <row r="99" spans="1:25" ht="12.75">
      <c r="A99" s="46">
        <v>6</v>
      </c>
      <c r="B99" s="46">
        <v>20</v>
      </c>
      <c r="C99" s="46">
        <v>6</v>
      </c>
      <c r="D99" s="41">
        <v>2</v>
      </c>
      <c r="E99" s="47"/>
      <c r="F99" s="48" t="s">
        <v>267</v>
      </c>
      <c r="G99" s="58" t="s">
        <v>352</v>
      </c>
      <c r="H99" s="49">
        <v>26211031.09</v>
      </c>
      <c r="I99" s="49">
        <v>1097010.68</v>
      </c>
      <c r="J99" s="49">
        <v>0</v>
      </c>
      <c r="K99" s="49">
        <v>706653.09</v>
      </c>
      <c r="L99" s="49">
        <v>0</v>
      </c>
      <c r="M99" s="49">
        <v>64505</v>
      </c>
      <c r="N99" s="49">
        <v>2229145.88</v>
      </c>
      <c r="O99" s="49">
        <v>296294.63</v>
      </c>
      <c r="P99" s="49">
        <v>10897927.66</v>
      </c>
      <c r="Q99" s="49">
        <v>58317.05</v>
      </c>
      <c r="R99" s="49">
        <v>1295607.08</v>
      </c>
      <c r="S99" s="49">
        <v>6376.51</v>
      </c>
      <c r="T99" s="49">
        <v>311677</v>
      </c>
      <c r="U99" s="49">
        <v>7453125.26</v>
      </c>
      <c r="V99" s="49">
        <v>1185321.76</v>
      </c>
      <c r="W99" s="49">
        <v>245782.32</v>
      </c>
      <c r="X99" s="49">
        <v>95000</v>
      </c>
      <c r="Y99" s="49">
        <v>268287.17</v>
      </c>
    </row>
    <row r="100" spans="1:25" ht="12.75">
      <c r="A100" s="46">
        <v>6</v>
      </c>
      <c r="B100" s="46">
        <v>8</v>
      </c>
      <c r="C100" s="46">
        <v>8</v>
      </c>
      <c r="D100" s="41">
        <v>2</v>
      </c>
      <c r="E100" s="47"/>
      <c r="F100" s="48" t="s">
        <v>267</v>
      </c>
      <c r="G100" s="58" t="s">
        <v>353</v>
      </c>
      <c r="H100" s="49">
        <v>30067603.55</v>
      </c>
      <c r="I100" s="49">
        <v>588589.86</v>
      </c>
      <c r="J100" s="49">
        <v>814070</v>
      </c>
      <c r="K100" s="49">
        <v>1679006.31</v>
      </c>
      <c r="L100" s="49">
        <v>0</v>
      </c>
      <c r="M100" s="49">
        <v>134343.33</v>
      </c>
      <c r="N100" s="49">
        <v>3140289.36</v>
      </c>
      <c r="O100" s="49">
        <v>429114.18</v>
      </c>
      <c r="P100" s="49">
        <v>9129033.25</v>
      </c>
      <c r="Q100" s="49">
        <v>85000</v>
      </c>
      <c r="R100" s="49">
        <v>1627733</v>
      </c>
      <c r="S100" s="49">
        <v>21400</v>
      </c>
      <c r="T100" s="49">
        <v>893983</v>
      </c>
      <c r="U100" s="49">
        <v>8334356</v>
      </c>
      <c r="V100" s="49">
        <v>1826503.99</v>
      </c>
      <c r="W100" s="49">
        <v>446274.55</v>
      </c>
      <c r="X100" s="49">
        <v>100178</v>
      </c>
      <c r="Y100" s="49">
        <v>817728.72</v>
      </c>
    </row>
    <row r="101" spans="1:25" ht="12.75">
      <c r="A101" s="46">
        <v>6</v>
      </c>
      <c r="B101" s="46">
        <v>1</v>
      </c>
      <c r="C101" s="46">
        <v>10</v>
      </c>
      <c r="D101" s="41">
        <v>2</v>
      </c>
      <c r="E101" s="47"/>
      <c r="F101" s="48" t="s">
        <v>267</v>
      </c>
      <c r="G101" s="58" t="s">
        <v>275</v>
      </c>
      <c r="H101" s="49">
        <v>67580736.82</v>
      </c>
      <c r="I101" s="49">
        <v>3785094.45</v>
      </c>
      <c r="J101" s="49">
        <v>901900.26</v>
      </c>
      <c r="K101" s="49">
        <v>2596562.28</v>
      </c>
      <c r="L101" s="49">
        <v>0</v>
      </c>
      <c r="M101" s="49">
        <v>450550.73</v>
      </c>
      <c r="N101" s="49">
        <v>4867040.6</v>
      </c>
      <c r="O101" s="49">
        <v>909249.75</v>
      </c>
      <c r="P101" s="49">
        <v>22740603.14</v>
      </c>
      <c r="Q101" s="49">
        <v>85021.87</v>
      </c>
      <c r="R101" s="49">
        <v>1962781.41</v>
      </c>
      <c r="S101" s="49">
        <v>200000</v>
      </c>
      <c r="T101" s="49">
        <v>206947.79</v>
      </c>
      <c r="U101" s="49">
        <v>18204018.12</v>
      </c>
      <c r="V101" s="49">
        <v>7181742.78</v>
      </c>
      <c r="W101" s="49">
        <v>2645579.78</v>
      </c>
      <c r="X101" s="49">
        <v>204000</v>
      </c>
      <c r="Y101" s="49">
        <v>639643.86</v>
      </c>
    </row>
    <row r="102" spans="1:25" ht="12.75">
      <c r="A102" s="46">
        <v>6</v>
      </c>
      <c r="B102" s="46">
        <v>13</v>
      </c>
      <c r="C102" s="46">
        <v>3</v>
      </c>
      <c r="D102" s="41">
        <v>2</v>
      </c>
      <c r="E102" s="47"/>
      <c r="F102" s="48" t="s">
        <v>267</v>
      </c>
      <c r="G102" s="58" t="s">
        <v>354</v>
      </c>
      <c r="H102" s="49">
        <v>19803003.22</v>
      </c>
      <c r="I102" s="49">
        <v>736255.47</v>
      </c>
      <c r="J102" s="49">
        <v>0</v>
      </c>
      <c r="K102" s="49">
        <v>676531</v>
      </c>
      <c r="L102" s="49">
        <v>0</v>
      </c>
      <c r="M102" s="49">
        <v>103505</v>
      </c>
      <c r="N102" s="49">
        <v>1969128.73</v>
      </c>
      <c r="O102" s="49">
        <v>242426</v>
      </c>
      <c r="P102" s="49">
        <v>6666092.44</v>
      </c>
      <c r="Q102" s="49">
        <v>35204</v>
      </c>
      <c r="R102" s="49">
        <v>895620</v>
      </c>
      <c r="S102" s="49">
        <v>0</v>
      </c>
      <c r="T102" s="49">
        <v>268020</v>
      </c>
      <c r="U102" s="49">
        <v>6073387.74</v>
      </c>
      <c r="V102" s="49">
        <v>1196449</v>
      </c>
      <c r="W102" s="49">
        <v>462561</v>
      </c>
      <c r="X102" s="49">
        <v>229550</v>
      </c>
      <c r="Y102" s="49">
        <v>248272.84</v>
      </c>
    </row>
    <row r="103" spans="1:25" ht="12.75">
      <c r="A103" s="46">
        <v>6</v>
      </c>
      <c r="B103" s="46">
        <v>10</v>
      </c>
      <c r="C103" s="46">
        <v>4</v>
      </c>
      <c r="D103" s="41">
        <v>2</v>
      </c>
      <c r="E103" s="47"/>
      <c r="F103" s="48" t="s">
        <v>267</v>
      </c>
      <c r="G103" s="58" t="s">
        <v>355</v>
      </c>
      <c r="H103" s="49">
        <v>70292283.78</v>
      </c>
      <c r="I103" s="49">
        <v>2134656.65</v>
      </c>
      <c r="J103" s="49">
        <v>851783.09</v>
      </c>
      <c r="K103" s="49">
        <v>3995196</v>
      </c>
      <c r="L103" s="49">
        <v>0</v>
      </c>
      <c r="M103" s="49">
        <v>964640</v>
      </c>
      <c r="N103" s="49">
        <v>6157588.06</v>
      </c>
      <c r="O103" s="49">
        <v>1458896</v>
      </c>
      <c r="P103" s="49">
        <v>22068469.98</v>
      </c>
      <c r="Q103" s="49">
        <v>173125</v>
      </c>
      <c r="R103" s="49">
        <v>3017974</v>
      </c>
      <c r="S103" s="49">
        <v>0</v>
      </c>
      <c r="T103" s="49">
        <v>62515</v>
      </c>
      <c r="U103" s="49">
        <v>14517811</v>
      </c>
      <c r="V103" s="49">
        <v>12604824</v>
      </c>
      <c r="W103" s="49">
        <v>940357</v>
      </c>
      <c r="X103" s="49">
        <v>307500</v>
      </c>
      <c r="Y103" s="49">
        <v>1036948</v>
      </c>
    </row>
    <row r="104" spans="1:25" ht="12.75">
      <c r="A104" s="46">
        <v>6</v>
      </c>
      <c r="B104" s="46">
        <v>4</v>
      </c>
      <c r="C104" s="46">
        <v>5</v>
      </c>
      <c r="D104" s="41">
        <v>2</v>
      </c>
      <c r="E104" s="47"/>
      <c r="F104" s="48" t="s">
        <v>267</v>
      </c>
      <c r="G104" s="58" t="s">
        <v>356</v>
      </c>
      <c r="H104" s="49">
        <v>34633178.68</v>
      </c>
      <c r="I104" s="49">
        <v>3230607.61</v>
      </c>
      <c r="J104" s="49">
        <v>0</v>
      </c>
      <c r="K104" s="49">
        <v>2385124.07</v>
      </c>
      <c r="L104" s="49">
        <v>34711</v>
      </c>
      <c r="M104" s="49">
        <v>113540.61</v>
      </c>
      <c r="N104" s="49">
        <v>3213242.83</v>
      </c>
      <c r="O104" s="49">
        <v>599417.68</v>
      </c>
      <c r="P104" s="49">
        <v>9906839.17</v>
      </c>
      <c r="Q104" s="49">
        <v>76900</v>
      </c>
      <c r="R104" s="49">
        <v>2465854</v>
      </c>
      <c r="S104" s="49">
        <v>0</v>
      </c>
      <c r="T104" s="49">
        <v>292300</v>
      </c>
      <c r="U104" s="49">
        <v>8049515</v>
      </c>
      <c r="V104" s="49">
        <v>3008090.15</v>
      </c>
      <c r="W104" s="49">
        <v>700568.56</v>
      </c>
      <c r="X104" s="49">
        <v>139000</v>
      </c>
      <c r="Y104" s="49">
        <v>417468</v>
      </c>
    </row>
    <row r="105" spans="1:25" ht="12.75">
      <c r="A105" s="46">
        <v>6</v>
      </c>
      <c r="B105" s="46">
        <v>9</v>
      </c>
      <c r="C105" s="46">
        <v>10</v>
      </c>
      <c r="D105" s="41">
        <v>2</v>
      </c>
      <c r="E105" s="47"/>
      <c r="F105" s="48" t="s">
        <v>267</v>
      </c>
      <c r="G105" s="58" t="s">
        <v>357</v>
      </c>
      <c r="H105" s="49">
        <v>81950247.33</v>
      </c>
      <c r="I105" s="49">
        <v>4396410.09</v>
      </c>
      <c r="J105" s="49">
        <v>0</v>
      </c>
      <c r="K105" s="49">
        <v>5704335.04</v>
      </c>
      <c r="L105" s="49">
        <v>0</v>
      </c>
      <c r="M105" s="49">
        <v>8668573.83</v>
      </c>
      <c r="N105" s="49">
        <v>5420116.85</v>
      </c>
      <c r="O105" s="49">
        <v>401470</v>
      </c>
      <c r="P105" s="49">
        <v>21335044.84</v>
      </c>
      <c r="Q105" s="49">
        <v>201887.24</v>
      </c>
      <c r="R105" s="49">
        <v>2012660.11</v>
      </c>
      <c r="S105" s="49">
        <v>18049.22</v>
      </c>
      <c r="T105" s="49">
        <v>135425</v>
      </c>
      <c r="U105" s="49">
        <v>23118255</v>
      </c>
      <c r="V105" s="49">
        <v>3285628.19</v>
      </c>
      <c r="W105" s="49">
        <v>1001000</v>
      </c>
      <c r="X105" s="49">
        <v>233633.64</v>
      </c>
      <c r="Y105" s="49">
        <v>6017758.28</v>
      </c>
    </row>
    <row r="106" spans="1:25" ht="12.75">
      <c r="A106" s="46">
        <v>6</v>
      </c>
      <c r="B106" s="46">
        <v>8</v>
      </c>
      <c r="C106" s="46">
        <v>9</v>
      </c>
      <c r="D106" s="41">
        <v>2</v>
      </c>
      <c r="E106" s="47"/>
      <c r="F106" s="48" t="s">
        <v>267</v>
      </c>
      <c r="G106" s="58" t="s">
        <v>358</v>
      </c>
      <c r="H106" s="49">
        <v>37290557.51</v>
      </c>
      <c r="I106" s="49">
        <v>1510522.61</v>
      </c>
      <c r="J106" s="49">
        <v>718106.48</v>
      </c>
      <c r="K106" s="49">
        <v>6058620</v>
      </c>
      <c r="L106" s="49">
        <v>21158</v>
      </c>
      <c r="M106" s="49">
        <v>16000</v>
      </c>
      <c r="N106" s="49">
        <v>3092920.29</v>
      </c>
      <c r="O106" s="49">
        <v>388800</v>
      </c>
      <c r="P106" s="49">
        <v>10893832.13</v>
      </c>
      <c r="Q106" s="49">
        <v>85823</v>
      </c>
      <c r="R106" s="49">
        <v>1581419</v>
      </c>
      <c r="S106" s="49">
        <v>6000</v>
      </c>
      <c r="T106" s="49">
        <v>76645</v>
      </c>
      <c r="U106" s="49">
        <v>9447417</v>
      </c>
      <c r="V106" s="49">
        <v>1355799</v>
      </c>
      <c r="W106" s="49">
        <v>1575177</v>
      </c>
      <c r="X106" s="49">
        <v>100350</v>
      </c>
      <c r="Y106" s="49">
        <v>361968</v>
      </c>
    </row>
    <row r="107" spans="1:25" ht="12.75">
      <c r="A107" s="46">
        <v>6</v>
      </c>
      <c r="B107" s="46">
        <v>20</v>
      </c>
      <c r="C107" s="46">
        <v>7</v>
      </c>
      <c r="D107" s="41">
        <v>2</v>
      </c>
      <c r="E107" s="47"/>
      <c r="F107" s="48" t="s">
        <v>267</v>
      </c>
      <c r="G107" s="58" t="s">
        <v>359</v>
      </c>
      <c r="H107" s="49">
        <v>28945938.45</v>
      </c>
      <c r="I107" s="49">
        <v>778933.09</v>
      </c>
      <c r="J107" s="49">
        <v>491200</v>
      </c>
      <c r="K107" s="49">
        <v>1129859.2</v>
      </c>
      <c r="L107" s="49">
        <v>93000</v>
      </c>
      <c r="M107" s="49">
        <v>816567.36</v>
      </c>
      <c r="N107" s="49">
        <v>2676354.73</v>
      </c>
      <c r="O107" s="49">
        <v>457600</v>
      </c>
      <c r="P107" s="49">
        <v>7449937.61</v>
      </c>
      <c r="Q107" s="49">
        <v>66000</v>
      </c>
      <c r="R107" s="49">
        <v>1375981</v>
      </c>
      <c r="S107" s="49">
        <v>0</v>
      </c>
      <c r="T107" s="49">
        <v>312100</v>
      </c>
      <c r="U107" s="49">
        <v>7523201</v>
      </c>
      <c r="V107" s="49">
        <v>1004400</v>
      </c>
      <c r="W107" s="49">
        <v>3098449.03</v>
      </c>
      <c r="X107" s="49">
        <v>130100</v>
      </c>
      <c r="Y107" s="49">
        <v>1542255.43</v>
      </c>
    </row>
    <row r="108" spans="1:25" ht="12.75">
      <c r="A108" s="46">
        <v>6</v>
      </c>
      <c r="B108" s="46">
        <v>9</v>
      </c>
      <c r="C108" s="46">
        <v>11</v>
      </c>
      <c r="D108" s="41">
        <v>2</v>
      </c>
      <c r="E108" s="47"/>
      <c r="F108" s="48" t="s">
        <v>267</v>
      </c>
      <c r="G108" s="58" t="s">
        <v>360</v>
      </c>
      <c r="H108" s="49">
        <v>111625219.6</v>
      </c>
      <c r="I108" s="49">
        <v>939809.8</v>
      </c>
      <c r="J108" s="49">
        <v>0</v>
      </c>
      <c r="K108" s="49">
        <v>6818286.61</v>
      </c>
      <c r="L108" s="49">
        <v>0</v>
      </c>
      <c r="M108" s="49">
        <v>485081</v>
      </c>
      <c r="N108" s="49">
        <v>8138548.17</v>
      </c>
      <c r="O108" s="49">
        <v>1483328.99</v>
      </c>
      <c r="P108" s="49">
        <v>29649078.18</v>
      </c>
      <c r="Q108" s="49">
        <v>507689.3</v>
      </c>
      <c r="R108" s="49">
        <v>3321722.47</v>
      </c>
      <c r="S108" s="49">
        <v>94124</v>
      </c>
      <c r="T108" s="49">
        <v>300948</v>
      </c>
      <c r="U108" s="49">
        <v>33048626.26</v>
      </c>
      <c r="V108" s="49">
        <v>22137287.88</v>
      </c>
      <c r="W108" s="49">
        <v>1958963.32</v>
      </c>
      <c r="X108" s="49">
        <v>1456505.62</v>
      </c>
      <c r="Y108" s="49">
        <v>1285220</v>
      </c>
    </row>
    <row r="109" spans="1:25" ht="12.75">
      <c r="A109" s="46">
        <v>6</v>
      </c>
      <c r="B109" s="46">
        <v>16</v>
      </c>
      <c r="C109" s="46">
        <v>3</v>
      </c>
      <c r="D109" s="41">
        <v>2</v>
      </c>
      <c r="E109" s="47"/>
      <c r="F109" s="48" t="s">
        <v>267</v>
      </c>
      <c r="G109" s="58" t="s">
        <v>361</v>
      </c>
      <c r="H109" s="49">
        <v>23325168.67</v>
      </c>
      <c r="I109" s="49">
        <v>1081720.22</v>
      </c>
      <c r="J109" s="49">
        <v>0</v>
      </c>
      <c r="K109" s="49">
        <v>1541838.47</v>
      </c>
      <c r="L109" s="49">
        <v>0</v>
      </c>
      <c r="M109" s="49">
        <v>600</v>
      </c>
      <c r="N109" s="49">
        <v>2617582.27</v>
      </c>
      <c r="O109" s="49">
        <v>481141.15</v>
      </c>
      <c r="P109" s="49">
        <v>7401744.88</v>
      </c>
      <c r="Q109" s="49">
        <v>42000</v>
      </c>
      <c r="R109" s="49">
        <v>774814</v>
      </c>
      <c r="S109" s="49">
        <v>5000</v>
      </c>
      <c r="T109" s="49">
        <v>150000</v>
      </c>
      <c r="U109" s="49">
        <v>7755594</v>
      </c>
      <c r="V109" s="49">
        <v>792809.78</v>
      </c>
      <c r="W109" s="49">
        <v>372558.93</v>
      </c>
      <c r="X109" s="49">
        <v>64057.97</v>
      </c>
      <c r="Y109" s="49">
        <v>243707</v>
      </c>
    </row>
    <row r="110" spans="1:25" ht="12.75">
      <c r="A110" s="46">
        <v>6</v>
      </c>
      <c r="B110" s="46">
        <v>2</v>
      </c>
      <c r="C110" s="46">
        <v>10</v>
      </c>
      <c r="D110" s="41">
        <v>2</v>
      </c>
      <c r="E110" s="47"/>
      <c r="F110" s="48" t="s">
        <v>267</v>
      </c>
      <c r="G110" s="58" t="s">
        <v>362</v>
      </c>
      <c r="H110" s="49">
        <v>27966320.69</v>
      </c>
      <c r="I110" s="49">
        <v>6525673.21</v>
      </c>
      <c r="J110" s="49">
        <v>0</v>
      </c>
      <c r="K110" s="49">
        <v>915714</v>
      </c>
      <c r="L110" s="49">
        <v>0</v>
      </c>
      <c r="M110" s="49">
        <v>496305</v>
      </c>
      <c r="N110" s="49">
        <v>2350393.71</v>
      </c>
      <c r="O110" s="49">
        <v>355762</v>
      </c>
      <c r="P110" s="49">
        <v>6984399.77</v>
      </c>
      <c r="Q110" s="49">
        <v>79000</v>
      </c>
      <c r="R110" s="49">
        <v>702803</v>
      </c>
      <c r="S110" s="49">
        <v>0</v>
      </c>
      <c r="T110" s="49">
        <v>122370</v>
      </c>
      <c r="U110" s="49">
        <v>6674135</v>
      </c>
      <c r="V110" s="49">
        <v>1522537</v>
      </c>
      <c r="W110" s="49">
        <v>818007</v>
      </c>
      <c r="X110" s="49">
        <v>150264</v>
      </c>
      <c r="Y110" s="49">
        <v>268957</v>
      </c>
    </row>
    <row r="111" spans="1:25" ht="12.75">
      <c r="A111" s="46">
        <v>6</v>
      </c>
      <c r="B111" s="46">
        <v>8</v>
      </c>
      <c r="C111" s="46">
        <v>11</v>
      </c>
      <c r="D111" s="41">
        <v>2</v>
      </c>
      <c r="E111" s="47"/>
      <c r="F111" s="48" t="s">
        <v>267</v>
      </c>
      <c r="G111" s="58" t="s">
        <v>363</v>
      </c>
      <c r="H111" s="49">
        <v>20621297.87</v>
      </c>
      <c r="I111" s="49">
        <v>430418.56</v>
      </c>
      <c r="J111" s="49">
        <v>267125</v>
      </c>
      <c r="K111" s="49">
        <v>803890.42</v>
      </c>
      <c r="L111" s="49">
        <v>0</v>
      </c>
      <c r="M111" s="49">
        <v>132742.37</v>
      </c>
      <c r="N111" s="49">
        <v>2436773.02</v>
      </c>
      <c r="O111" s="49">
        <v>360780</v>
      </c>
      <c r="P111" s="49">
        <v>6457011.5</v>
      </c>
      <c r="Q111" s="49">
        <v>28300</v>
      </c>
      <c r="R111" s="49">
        <v>1372517</v>
      </c>
      <c r="S111" s="49">
        <v>0</v>
      </c>
      <c r="T111" s="49">
        <v>176000</v>
      </c>
      <c r="U111" s="49">
        <v>6986010</v>
      </c>
      <c r="V111" s="49">
        <v>513551</v>
      </c>
      <c r="W111" s="49">
        <v>405219</v>
      </c>
      <c r="X111" s="49">
        <v>40694</v>
      </c>
      <c r="Y111" s="49">
        <v>210266</v>
      </c>
    </row>
    <row r="112" spans="1:25" ht="12.75">
      <c r="A112" s="46">
        <v>6</v>
      </c>
      <c r="B112" s="46">
        <v>1</v>
      </c>
      <c r="C112" s="46">
        <v>11</v>
      </c>
      <c r="D112" s="41">
        <v>2</v>
      </c>
      <c r="E112" s="47"/>
      <c r="F112" s="48" t="s">
        <v>267</v>
      </c>
      <c r="G112" s="58" t="s">
        <v>364</v>
      </c>
      <c r="H112" s="49">
        <v>39943174.13</v>
      </c>
      <c r="I112" s="49">
        <v>683064.02</v>
      </c>
      <c r="J112" s="49">
        <v>0</v>
      </c>
      <c r="K112" s="49">
        <v>3084384.53</v>
      </c>
      <c r="L112" s="49">
        <v>52224.13</v>
      </c>
      <c r="M112" s="49">
        <v>1894086.9</v>
      </c>
      <c r="N112" s="49">
        <v>3646053.3</v>
      </c>
      <c r="O112" s="49">
        <v>258742.26</v>
      </c>
      <c r="P112" s="49">
        <v>12775994.8</v>
      </c>
      <c r="Q112" s="49">
        <v>87000</v>
      </c>
      <c r="R112" s="49">
        <v>890638</v>
      </c>
      <c r="S112" s="49">
        <v>659237.6</v>
      </c>
      <c r="T112" s="49">
        <v>1660309.21</v>
      </c>
      <c r="U112" s="49">
        <v>11421103</v>
      </c>
      <c r="V112" s="49">
        <v>1492636.83</v>
      </c>
      <c r="W112" s="49">
        <v>735201.55</v>
      </c>
      <c r="X112" s="49">
        <v>114500</v>
      </c>
      <c r="Y112" s="49">
        <v>487998</v>
      </c>
    </row>
    <row r="113" spans="1:25" ht="12.75">
      <c r="A113" s="46">
        <v>6</v>
      </c>
      <c r="B113" s="46">
        <v>13</v>
      </c>
      <c r="C113" s="46">
        <v>5</v>
      </c>
      <c r="D113" s="41">
        <v>2</v>
      </c>
      <c r="E113" s="47"/>
      <c r="F113" s="48" t="s">
        <v>267</v>
      </c>
      <c r="G113" s="58" t="s">
        <v>365</v>
      </c>
      <c r="H113" s="49">
        <v>8903533.07</v>
      </c>
      <c r="I113" s="49">
        <v>625308.31</v>
      </c>
      <c r="J113" s="49">
        <v>0</v>
      </c>
      <c r="K113" s="49">
        <v>1078482.83</v>
      </c>
      <c r="L113" s="49">
        <v>0</v>
      </c>
      <c r="M113" s="49">
        <v>608165.85</v>
      </c>
      <c r="N113" s="49">
        <v>1288777.41</v>
      </c>
      <c r="O113" s="49">
        <v>128028.13</v>
      </c>
      <c r="P113" s="49">
        <v>1717654.31</v>
      </c>
      <c r="Q113" s="49">
        <v>13125</v>
      </c>
      <c r="R113" s="49">
        <v>515372.56</v>
      </c>
      <c r="S113" s="49">
        <v>159719.38</v>
      </c>
      <c r="T113" s="49">
        <v>67680</v>
      </c>
      <c r="U113" s="49">
        <v>1888705</v>
      </c>
      <c r="V113" s="49">
        <v>408516.7</v>
      </c>
      <c r="W113" s="49">
        <v>147360</v>
      </c>
      <c r="X113" s="49">
        <v>1000</v>
      </c>
      <c r="Y113" s="49">
        <v>255637.59</v>
      </c>
    </row>
    <row r="114" spans="1:25" ht="12.75">
      <c r="A114" s="46">
        <v>6</v>
      </c>
      <c r="B114" s="46">
        <v>2</v>
      </c>
      <c r="C114" s="46">
        <v>11</v>
      </c>
      <c r="D114" s="41">
        <v>2</v>
      </c>
      <c r="E114" s="47"/>
      <c r="F114" s="48" t="s">
        <v>267</v>
      </c>
      <c r="G114" s="58" t="s">
        <v>366</v>
      </c>
      <c r="H114" s="49">
        <v>25396632.82</v>
      </c>
      <c r="I114" s="49">
        <v>545812.13</v>
      </c>
      <c r="J114" s="49">
        <v>0</v>
      </c>
      <c r="K114" s="49">
        <v>2021464.89</v>
      </c>
      <c r="L114" s="49">
        <v>0</v>
      </c>
      <c r="M114" s="49">
        <v>70178</v>
      </c>
      <c r="N114" s="49">
        <v>2819851.75</v>
      </c>
      <c r="O114" s="49">
        <v>946410.96</v>
      </c>
      <c r="P114" s="49">
        <v>8427468.63</v>
      </c>
      <c r="Q114" s="49">
        <v>54765.53</v>
      </c>
      <c r="R114" s="49">
        <v>1172579.22</v>
      </c>
      <c r="S114" s="49">
        <v>25361.44</v>
      </c>
      <c r="T114" s="49">
        <v>96000</v>
      </c>
      <c r="U114" s="49">
        <v>6920671</v>
      </c>
      <c r="V114" s="49">
        <v>1437149.69</v>
      </c>
      <c r="W114" s="49">
        <v>606797.58</v>
      </c>
      <c r="X114" s="49">
        <v>62000</v>
      </c>
      <c r="Y114" s="49">
        <v>190122</v>
      </c>
    </row>
    <row r="115" spans="1:25" ht="12.75">
      <c r="A115" s="46">
        <v>6</v>
      </c>
      <c r="B115" s="46">
        <v>5</v>
      </c>
      <c r="C115" s="46">
        <v>7</v>
      </c>
      <c r="D115" s="41">
        <v>2</v>
      </c>
      <c r="E115" s="47"/>
      <c r="F115" s="48" t="s">
        <v>267</v>
      </c>
      <c r="G115" s="58" t="s">
        <v>367</v>
      </c>
      <c r="H115" s="49">
        <v>23233911.84</v>
      </c>
      <c r="I115" s="49">
        <v>481809.85</v>
      </c>
      <c r="J115" s="49">
        <v>453633.63</v>
      </c>
      <c r="K115" s="49">
        <v>1507067.54</v>
      </c>
      <c r="L115" s="49">
        <v>0</v>
      </c>
      <c r="M115" s="49">
        <v>270000</v>
      </c>
      <c r="N115" s="49">
        <v>2732188.01</v>
      </c>
      <c r="O115" s="49">
        <v>511320.93</v>
      </c>
      <c r="P115" s="49">
        <v>7063053.47</v>
      </c>
      <c r="Q115" s="49">
        <v>54500</v>
      </c>
      <c r="R115" s="49">
        <v>1194242</v>
      </c>
      <c r="S115" s="49">
        <v>8640</v>
      </c>
      <c r="T115" s="49">
        <v>249980</v>
      </c>
      <c r="U115" s="49">
        <v>5948551.67</v>
      </c>
      <c r="V115" s="49">
        <v>2009849.4</v>
      </c>
      <c r="W115" s="49">
        <v>360000</v>
      </c>
      <c r="X115" s="49">
        <v>115000</v>
      </c>
      <c r="Y115" s="49">
        <v>274075.34</v>
      </c>
    </row>
    <row r="116" spans="1:25" ht="12.75">
      <c r="A116" s="46">
        <v>6</v>
      </c>
      <c r="B116" s="46">
        <v>10</v>
      </c>
      <c r="C116" s="46">
        <v>5</v>
      </c>
      <c r="D116" s="41">
        <v>2</v>
      </c>
      <c r="E116" s="47"/>
      <c r="F116" s="48" t="s">
        <v>267</v>
      </c>
      <c r="G116" s="58" t="s">
        <v>368</v>
      </c>
      <c r="H116" s="49">
        <v>60885882.03</v>
      </c>
      <c r="I116" s="49">
        <v>1540584.17</v>
      </c>
      <c r="J116" s="49">
        <v>0</v>
      </c>
      <c r="K116" s="49">
        <v>2223550.24</v>
      </c>
      <c r="L116" s="49">
        <v>1630000</v>
      </c>
      <c r="M116" s="49">
        <v>2905109.9</v>
      </c>
      <c r="N116" s="49">
        <v>6023152.07</v>
      </c>
      <c r="O116" s="49">
        <v>1034468.29</v>
      </c>
      <c r="P116" s="49">
        <v>18741824.42</v>
      </c>
      <c r="Q116" s="49">
        <v>338800</v>
      </c>
      <c r="R116" s="49">
        <v>1549966</v>
      </c>
      <c r="S116" s="49">
        <v>0</v>
      </c>
      <c r="T116" s="49">
        <v>427021</v>
      </c>
      <c r="U116" s="49">
        <v>10246176.79</v>
      </c>
      <c r="V116" s="49">
        <v>5092454.48</v>
      </c>
      <c r="W116" s="49">
        <v>6163573.62</v>
      </c>
      <c r="X116" s="49">
        <v>1094108.05</v>
      </c>
      <c r="Y116" s="49">
        <v>1875093</v>
      </c>
    </row>
    <row r="117" spans="1:25" ht="12.75">
      <c r="A117" s="46">
        <v>6</v>
      </c>
      <c r="B117" s="46">
        <v>14</v>
      </c>
      <c r="C117" s="46">
        <v>9</v>
      </c>
      <c r="D117" s="41">
        <v>2</v>
      </c>
      <c r="E117" s="47"/>
      <c r="F117" s="48" t="s">
        <v>267</v>
      </c>
      <c r="G117" s="58" t="s">
        <v>276</v>
      </c>
      <c r="H117" s="49">
        <v>67205326.93</v>
      </c>
      <c r="I117" s="49">
        <v>2170342.86</v>
      </c>
      <c r="J117" s="49">
        <v>1745214</v>
      </c>
      <c r="K117" s="49">
        <v>7031064.17</v>
      </c>
      <c r="L117" s="49">
        <v>28049.02</v>
      </c>
      <c r="M117" s="49">
        <v>143000</v>
      </c>
      <c r="N117" s="49">
        <v>5057804.61</v>
      </c>
      <c r="O117" s="49">
        <v>764511.37</v>
      </c>
      <c r="P117" s="49">
        <v>20180590.86</v>
      </c>
      <c r="Q117" s="49">
        <v>143065.97</v>
      </c>
      <c r="R117" s="49">
        <v>2334206</v>
      </c>
      <c r="S117" s="49">
        <v>185398.14</v>
      </c>
      <c r="T117" s="49">
        <v>512514</v>
      </c>
      <c r="U117" s="49">
        <v>17451580</v>
      </c>
      <c r="V117" s="49">
        <v>5872355.53</v>
      </c>
      <c r="W117" s="49">
        <v>870987.21</v>
      </c>
      <c r="X117" s="49">
        <v>2051839.19</v>
      </c>
      <c r="Y117" s="49">
        <v>662804</v>
      </c>
    </row>
    <row r="118" spans="1:25" ht="12.75">
      <c r="A118" s="46">
        <v>6</v>
      </c>
      <c r="B118" s="46">
        <v>18</v>
      </c>
      <c r="C118" s="46">
        <v>7</v>
      </c>
      <c r="D118" s="41">
        <v>2</v>
      </c>
      <c r="E118" s="47"/>
      <c r="F118" s="48" t="s">
        <v>267</v>
      </c>
      <c r="G118" s="58" t="s">
        <v>369</v>
      </c>
      <c r="H118" s="49">
        <v>26939271.03</v>
      </c>
      <c r="I118" s="49">
        <v>891721.32</v>
      </c>
      <c r="J118" s="49">
        <v>465652.42</v>
      </c>
      <c r="K118" s="49">
        <v>1114741.51</v>
      </c>
      <c r="L118" s="49">
        <v>0</v>
      </c>
      <c r="M118" s="49">
        <v>201885.26</v>
      </c>
      <c r="N118" s="49">
        <v>2366975.16</v>
      </c>
      <c r="O118" s="49">
        <v>287209</v>
      </c>
      <c r="P118" s="49">
        <v>10146472.29</v>
      </c>
      <c r="Q118" s="49">
        <v>62549.1</v>
      </c>
      <c r="R118" s="49">
        <v>1153510.52</v>
      </c>
      <c r="S118" s="49">
        <v>0</v>
      </c>
      <c r="T118" s="49">
        <v>131300</v>
      </c>
      <c r="U118" s="49">
        <v>6823842.17</v>
      </c>
      <c r="V118" s="49">
        <v>1927627</v>
      </c>
      <c r="W118" s="49">
        <v>987458.28</v>
      </c>
      <c r="X118" s="49">
        <v>149952</v>
      </c>
      <c r="Y118" s="49">
        <v>228375</v>
      </c>
    </row>
    <row r="119" spans="1:25" ht="12.75">
      <c r="A119" s="46">
        <v>6</v>
      </c>
      <c r="B119" s="46">
        <v>20</v>
      </c>
      <c r="C119" s="46">
        <v>8</v>
      </c>
      <c r="D119" s="41">
        <v>2</v>
      </c>
      <c r="E119" s="47"/>
      <c r="F119" s="48" t="s">
        <v>267</v>
      </c>
      <c r="G119" s="58" t="s">
        <v>370</v>
      </c>
      <c r="H119" s="49">
        <v>36345320.39</v>
      </c>
      <c r="I119" s="49">
        <v>721682.73</v>
      </c>
      <c r="J119" s="49">
        <v>648010.61</v>
      </c>
      <c r="K119" s="49">
        <v>7021166.99</v>
      </c>
      <c r="L119" s="49">
        <v>0</v>
      </c>
      <c r="M119" s="49">
        <v>33000</v>
      </c>
      <c r="N119" s="49">
        <v>3732361.93</v>
      </c>
      <c r="O119" s="49">
        <v>990931.42</v>
      </c>
      <c r="P119" s="49">
        <v>8061239.93</v>
      </c>
      <c r="Q119" s="49">
        <v>93000</v>
      </c>
      <c r="R119" s="49">
        <v>1183698</v>
      </c>
      <c r="S119" s="49">
        <v>25000</v>
      </c>
      <c r="T119" s="49">
        <v>93198</v>
      </c>
      <c r="U119" s="49">
        <v>6649617</v>
      </c>
      <c r="V119" s="49">
        <v>5009296.42</v>
      </c>
      <c r="W119" s="49">
        <v>1633880</v>
      </c>
      <c r="X119" s="49">
        <v>320065.36</v>
      </c>
      <c r="Y119" s="49">
        <v>129172</v>
      </c>
    </row>
    <row r="120" spans="1:25" ht="12.75">
      <c r="A120" s="46">
        <v>6</v>
      </c>
      <c r="B120" s="46">
        <v>15</v>
      </c>
      <c r="C120" s="46">
        <v>6</v>
      </c>
      <c r="D120" s="41">
        <v>2</v>
      </c>
      <c r="E120" s="47"/>
      <c r="F120" s="48" t="s">
        <v>267</v>
      </c>
      <c r="G120" s="58" t="s">
        <v>277</v>
      </c>
      <c r="H120" s="49">
        <v>51454658.53</v>
      </c>
      <c r="I120" s="49">
        <v>1814353.77</v>
      </c>
      <c r="J120" s="49">
        <v>708204.06</v>
      </c>
      <c r="K120" s="49">
        <v>3020492.78</v>
      </c>
      <c r="L120" s="49">
        <v>0</v>
      </c>
      <c r="M120" s="49">
        <v>211136.55</v>
      </c>
      <c r="N120" s="49">
        <v>3546963.29</v>
      </c>
      <c r="O120" s="49">
        <v>747855.77</v>
      </c>
      <c r="P120" s="49">
        <v>17570773.83</v>
      </c>
      <c r="Q120" s="49">
        <v>60000</v>
      </c>
      <c r="R120" s="49">
        <v>2067285.37</v>
      </c>
      <c r="S120" s="49">
        <v>0</v>
      </c>
      <c r="T120" s="49">
        <v>217228.6</v>
      </c>
      <c r="U120" s="49">
        <v>14424315</v>
      </c>
      <c r="V120" s="49">
        <v>1870828.69</v>
      </c>
      <c r="W120" s="49">
        <v>4465706.38</v>
      </c>
      <c r="X120" s="49">
        <v>163559.13</v>
      </c>
      <c r="Y120" s="49">
        <v>565955.31</v>
      </c>
    </row>
    <row r="121" spans="1:25" ht="12.75">
      <c r="A121" s="46">
        <v>6</v>
      </c>
      <c r="B121" s="46">
        <v>3</v>
      </c>
      <c r="C121" s="46">
        <v>8</v>
      </c>
      <c r="D121" s="41">
        <v>2</v>
      </c>
      <c r="E121" s="47"/>
      <c r="F121" s="48" t="s">
        <v>267</v>
      </c>
      <c r="G121" s="58" t="s">
        <v>278</v>
      </c>
      <c r="H121" s="49">
        <v>27449401.73</v>
      </c>
      <c r="I121" s="49">
        <v>733602.09</v>
      </c>
      <c r="J121" s="49">
        <v>329196.52</v>
      </c>
      <c r="K121" s="49">
        <v>7023488.21</v>
      </c>
      <c r="L121" s="49">
        <v>0</v>
      </c>
      <c r="M121" s="49">
        <v>189046</v>
      </c>
      <c r="N121" s="49">
        <v>2170256.09</v>
      </c>
      <c r="O121" s="49">
        <v>157264.58</v>
      </c>
      <c r="P121" s="49">
        <v>5845411.06</v>
      </c>
      <c r="Q121" s="49">
        <v>45000</v>
      </c>
      <c r="R121" s="49">
        <v>1347275</v>
      </c>
      <c r="S121" s="49">
        <v>0</v>
      </c>
      <c r="T121" s="49">
        <v>237514.41</v>
      </c>
      <c r="U121" s="49">
        <v>6727859.88</v>
      </c>
      <c r="V121" s="49">
        <v>1639726</v>
      </c>
      <c r="W121" s="49">
        <v>635362.89</v>
      </c>
      <c r="X121" s="49">
        <v>56048</v>
      </c>
      <c r="Y121" s="49">
        <v>312351</v>
      </c>
    </row>
    <row r="122" spans="1:25" ht="12.75">
      <c r="A122" s="46">
        <v>6</v>
      </c>
      <c r="B122" s="46">
        <v>1</v>
      </c>
      <c r="C122" s="46">
        <v>12</v>
      </c>
      <c r="D122" s="41">
        <v>2</v>
      </c>
      <c r="E122" s="47"/>
      <c r="F122" s="48" t="s">
        <v>267</v>
      </c>
      <c r="G122" s="58" t="s">
        <v>371</v>
      </c>
      <c r="H122" s="49">
        <v>18564601.6</v>
      </c>
      <c r="I122" s="49">
        <v>562423.08</v>
      </c>
      <c r="J122" s="49">
        <v>0</v>
      </c>
      <c r="K122" s="49">
        <v>2903319.12</v>
      </c>
      <c r="L122" s="49">
        <v>188559</v>
      </c>
      <c r="M122" s="49">
        <v>142621.12</v>
      </c>
      <c r="N122" s="49">
        <v>2049547.64</v>
      </c>
      <c r="O122" s="49">
        <v>239107.82</v>
      </c>
      <c r="P122" s="49">
        <v>4458883.49</v>
      </c>
      <c r="Q122" s="49">
        <v>41800.17</v>
      </c>
      <c r="R122" s="49">
        <v>974886.45</v>
      </c>
      <c r="S122" s="49">
        <v>0</v>
      </c>
      <c r="T122" s="49">
        <v>310447.89</v>
      </c>
      <c r="U122" s="49">
        <v>4545131.1</v>
      </c>
      <c r="V122" s="49">
        <v>1230221.32</v>
      </c>
      <c r="W122" s="49">
        <v>781883.4</v>
      </c>
      <c r="X122" s="49">
        <v>40000</v>
      </c>
      <c r="Y122" s="49">
        <v>95770</v>
      </c>
    </row>
    <row r="123" spans="1:25" ht="12.75">
      <c r="A123" s="46">
        <v>6</v>
      </c>
      <c r="B123" s="46">
        <v>1</v>
      </c>
      <c r="C123" s="46">
        <v>13</v>
      </c>
      <c r="D123" s="41">
        <v>2</v>
      </c>
      <c r="E123" s="47"/>
      <c r="F123" s="48" t="s">
        <v>267</v>
      </c>
      <c r="G123" s="58" t="s">
        <v>372</v>
      </c>
      <c r="H123" s="49">
        <v>11834900</v>
      </c>
      <c r="I123" s="49">
        <v>545154.35</v>
      </c>
      <c r="J123" s="49">
        <v>0</v>
      </c>
      <c r="K123" s="49">
        <v>508535</v>
      </c>
      <c r="L123" s="49">
        <v>0</v>
      </c>
      <c r="M123" s="49">
        <v>422387</v>
      </c>
      <c r="N123" s="49">
        <v>1659463.55</v>
      </c>
      <c r="O123" s="49">
        <v>165928</v>
      </c>
      <c r="P123" s="49">
        <v>3177196.26</v>
      </c>
      <c r="Q123" s="49">
        <v>21745</v>
      </c>
      <c r="R123" s="49">
        <v>660010.14</v>
      </c>
      <c r="S123" s="49">
        <v>248246.7</v>
      </c>
      <c r="T123" s="49">
        <v>158871</v>
      </c>
      <c r="U123" s="49">
        <v>3233110</v>
      </c>
      <c r="V123" s="49">
        <v>498327</v>
      </c>
      <c r="W123" s="49">
        <v>442844</v>
      </c>
      <c r="X123" s="49">
        <v>18998</v>
      </c>
      <c r="Y123" s="49">
        <v>74084</v>
      </c>
    </row>
    <row r="124" spans="1:25" ht="12.75">
      <c r="A124" s="46">
        <v>6</v>
      </c>
      <c r="B124" s="46">
        <v>3</v>
      </c>
      <c r="C124" s="46">
        <v>9</v>
      </c>
      <c r="D124" s="41">
        <v>2</v>
      </c>
      <c r="E124" s="47"/>
      <c r="F124" s="48" t="s">
        <v>267</v>
      </c>
      <c r="G124" s="58" t="s">
        <v>373</v>
      </c>
      <c r="H124" s="49">
        <v>25691360</v>
      </c>
      <c r="I124" s="49">
        <v>4777486.75</v>
      </c>
      <c r="J124" s="49">
        <v>0</v>
      </c>
      <c r="K124" s="49">
        <v>1204070.6</v>
      </c>
      <c r="L124" s="49">
        <v>0</v>
      </c>
      <c r="M124" s="49">
        <v>230200</v>
      </c>
      <c r="N124" s="49">
        <v>2119970.49</v>
      </c>
      <c r="O124" s="49">
        <v>441880</v>
      </c>
      <c r="P124" s="49">
        <v>4600229.84</v>
      </c>
      <c r="Q124" s="49">
        <v>37000</v>
      </c>
      <c r="R124" s="49">
        <v>1881972.36</v>
      </c>
      <c r="S124" s="49">
        <v>0</v>
      </c>
      <c r="T124" s="49">
        <v>276182</v>
      </c>
      <c r="U124" s="49">
        <v>7080760</v>
      </c>
      <c r="V124" s="49">
        <v>1799952.96</v>
      </c>
      <c r="W124" s="49">
        <v>850071</v>
      </c>
      <c r="X124" s="49">
        <v>85280</v>
      </c>
      <c r="Y124" s="49">
        <v>306304</v>
      </c>
    </row>
    <row r="125" spans="1:25" ht="12.75">
      <c r="A125" s="46">
        <v>6</v>
      </c>
      <c r="B125" s="46">
        <v>6</v>
      </c>
      <c r="C125" s="46">
        <v>9</v>
      </c>
      <c r="D125" s="41">
        <v>2</v>
      </c>
      <c r="E125" s="47"/>
      <c r="F125" s="48" t="s">
        <v>267</v>
      </c>
      <c r="G125" s="58" t="s">
        <v>374</v>
      </c>
      <c r="H125" s="49">
        <v>18299172.91</v>
      </c>
      <c r="I125" s="49">
        <v>552126.82</v>
      </c>
      <c r="J125" s="49">
        <v>620552</v>
      </c>
      <c r="K125" s="49">
        <v>1748465</v>
      </c>
      <c r="L125" s="49">
        <v>0</v>
      </c>
      <c r="M125" s="49">
        <v>403190</v>
      </c>
      <c r="N125" s="49">
        <v>1736602.84</v>
      </c>
      <c r="O125" s="49">
        <v>501547.85</v>
      </c>
      <c r="P125" s="49">
        <v>3198616.2</v>
      </c>
      <c r="Q125" s="49">
        <v>51117</v>
      </c>
      <c r="R125" s="49">
        <v>1276157.04</v>
      </c>
      <c r="S125" s="49">
        <v>0</v>
      </c>
      <c r="T125" s="49">
        <v>93250</v>
      </c>
      <c r="U125" s="49">
        <v>4041749</v>
      </c>
      <c r="V125" s="49">
        <v>3034854.12</v>
      </c>
      <c r="W125" s="49">
        <v>233262.14</v>
      </c>
      <c r="X125" s="49">
        <v>76450.9</v>
      </c>
      <c r="Y125" s="49">
        <v>731232</v>
      </c>
    </row>
    <row r="126" spans="1:25" ht="12.75">
      <c r="A126" s="46">
        <v>6</v>
      </c>
      <c r="B126" s="46">
        <v>17</v>
      </c>
      <c r="C126" s="46">
        <v>4</v>
      </c>
      <c r="D126" s="41">
        <v>2</v>
      </c>
      <c r="E126" s="47"/>
      <c r="F126" s="48" t="s">
        <v>267</v>
      </c>
      <c r="G126" s="58" t="s">
        <v>375</v>
      </c>
      <c r="H126" s="49">
        <v>29170342.4</v>
      </c>
      <c r="I126" s="49">
        <v>2358694.38</v>
      </c>
      <c r="J126" s="49">
        <v>310275</v>
      </c>
      <c r="K126" s="49">
        <v>4686291</v>
      </c>
      <c r="L126" s="49">
        <v>0</v>
      </c>
      <c r="M126" s="49">
        <v>3157975</v>
      </c>
      <c r="N126" s="49">
        <v>2410434.91</v>
      </c>
      <c r="O126" s="49">
        <v>190345</v>
      </c>
      <c r="P126" s="49">
        <v>3811746.11</v>
      </c>
      <c r="Q126" s="49">
        <v>45807</v>
      </c>
      <c r="R126" s="49">
        <v>674337</v>
      </c>
      <c r="S126" s="49">
        <v>0</v>
      </c>
      <c r="T126" s="49">
        <v>32575</v>
      </c>
      <c r="U126" s="49">
        <v>4612206</v>
      </c>
      <c r="V126" s="49">
        <v>1045799</v>
      </c>
      <c r="W126" s="49">
        <v>5447192</v>
      </c>
      <c r="X126" s="49">
        <v>127150</v>
      </c>
      <c r="Y126" s="49">
        <v>259515</v>
      </c>
    </row>
    <row r="127" spans="1:25" ht="12.75">
      <c r="A127" s="46">
        <v>6</v>
      </c>
      <c r="B127" s="46">
        <v>3</v>
      </c>
      <c r="C127" s="46">
        <v>10</v>
      </c>
      <c r="D127" s="41">
        <v>2</v>
      </c>
      <c r="E127" s="47"/>
      <c r="F127" s="48" t="s">
        <v>267</v>
      </c>
      <c r="G127" s="58" t="s">
        <v>376</v>
      </c>
      <c r="H127" s="49">
        <v>29884501.12</v>
      </c>
      <c r="I127" s="49">
        <v>1827445.07</v>
      </c>
      <c r="J127" s="49">
        <v>233772.61</v>
      </c>
      <c r="K127" s="49">
        <v>1669606.69</v>
      </c>
      <c r="L127" s="49">
        <v>0</v>
      </c>
      <c r="M127" s="49">
        <v>164200</v>
      </c>
      <c r="N127" s="49">
        <v>2727939.31</v>
      </c>
      <c r="O127" s="49">
        <v>235928.85</v>
      </c>
      <c r="P127" s="49">
        <v>9865267.62</v>
      </c>
      <c r="Q127" s="49">
        <v>60000</v>
      </c>
      <c r="R127" s="49">
        <v>2004503</v>
      </c>
      <c r="S127" s="49">
        <v>108286.8</v>
      </c>
      <c r="T127" s="49">
        <v>210704.3</v>
      </c>
      <c r="U127" s="49">
        <v>8588335</v>
      </c>
      <c r="V127" s="49">
        <v>1285333.16</v>
      </c>
      <c r="W127" s="49">
        <v>420712.71</v>
      </c>
      <c r="X127" s="49">
        <v>63470</v>
      </c>
      <c r="Y127" s="49">
        <v>418996</v>
      </c>
    </row>
    <row r="128" spans="1:25" ht="12.75">
      <c r="A128" s="46">
        <v>6</v>
      </c>
      <c r="B128" s="46">
        <v>8</v>
      </c>
      <c r="C128" s="46">
        <v>12</v>
      </c>
      <c r="D128" s="41">
        <v>2</v>
      </c>
      <c r="E128" s="47"/>
      <c r="F128" s="48" t="s">
        <v>267</v>
      </c>
      <c r="G128" s="58" t="s">
        <v>377</v>
      </c>
      <c r="H128" s="49">
        <v>33243462.69</v>
      </c>
      <c r="I128" s="49">
        <v>411534.76</v>
      </c>
      <c r="J128" s="49">
        <v>433751</v>
      </c>
      <c r="K128" s="49">
        <v>3714133.73</v>
      </c>
      <c r="L128" s="49">
        <v>0</v>
      </c>
      <c r="M128" s="49">
        <v>6999184.26</v>
      </c>
      <c r="N128" s="49">
        <v>2896997.37</v>
      </c>
      <c r="O128" s="49">
        <v>419223.01</v>
      </c>
      <c r="P128" s="49">
        <v>7369640.78</v>
      </c>
      <c r="Q128" s="49">
        <v>52825</v>
      </c>
      <c r="R128" s="49">
        <v>829156</v>
      </c>
      <c r="S128" s="49">
        <v>3363</v>
      </c>
      <c r="T128" s="49">
        <v>74576</v>
      </c>
      <c r="U128" s="49">
        <v>7208499</v>
      </c>
      <c r="V128" s="49">
        <v>1047410.71</v>
      </c>
      <c r="W128" s="49">
        <v>408095.66</v>
      </c>
      <c r="X128" s="49">
        <v>142600</v>
      </c>
      <c r="Y128" s="49">
        <v>1232472.41</v>
      </c>
    </row>
    <row r="129" spans="1:25" ht="12.75">
      <c r="A129" s="46">
        <v>6</v>
      </c>
      <c r="B129" s="46">
        <v>11</v>
      </c>
      <c r="C129" s="46">
        <v>6</v>
      </c>
      <c r="D129" s="41">
        <v>2</v>
      </c>
      <c r="E129" s="47"/>
      <c r="F129" s="48" t="s">
        <v>267</v>
      </c>
      <c r="G129" s="58" t="s">
        <v>378</v>
      </c>
      <c r="H129" s="49">
        <v>24180208.1</v>
      </c>
      <c r="I129" s="49">
        <v>665005.19</v>
      </c>
      <c r="J129" s="49">
        <v>637824</v>
      </c>
      <c r="K129" s="49">
        <v>1548654.34</v>
      </c>
      <c r="L129" s="49">
        <v>0</v>
      </c>
      <c r="M129" s="49">
        <v>21873.9</v>
      </c>
      <c r="N129" s="49">
        <v>2176184.22</v>
      </c>
      <c r="O129" s="49">
        <v>207213</v>
      </c>
      <c r="P129" s="49">
        <v>7681395.89</v>
      </c>
      <c r="Q129" s="49">
        <v>60266.69</v>
      </c>
      <c r="R129" s="49">
        <v>839517.55</v>
      </c>
      <c r="S129" s="49">
        <v>4800</v>
      </c>
      <c r="T129" s="49">
        <v>192500</v>
      </c>
      <c r="U129" s="49">
        <v>6726509</v>
      </c>
      <c r="V129" s="49">
        <v>2040750.32</v>
      </c>
      <c r="W129" s="49">
        <v>987776.48</v>
      </c>
      <c r="X129" s="49">
        <v>59740</v>
      </c>
      <c r="Y129" s="49">
        <v>330197.52</v>
      </c>
    </row>
    <row r="130" spans="1:25" ht="12.75">
      <c r="A130" s="46">
        <v>6</v>
      </c>
      <c r="B130" s="46">
        <v>13</v>
      </c>
      <c r="C130" s="46">
        <v>6</v>
      </c>
      <c r="D130" s="41">
        <v>2</v>
      </c>
      <c r="E130" s="47"/>
      <c r="F130" s="48" t="s">
        <v>267</v>
      </c>
      <c r="G130" s="58" t="s">
        <v>379</v>
      </c>
      <c r="H130" s="49">
        <v>22437776.6</v>
      </c>
      <c r="I130" s="49">
        <v>823555.75</v>
      </c>
      <c r="J130" s="49">
        <v>0</v>
      </c>
      <c r="K130" s="49">
        <v>652350.59</v>
      </c>
      <c r="L130" s="49">
        <v>0</v>
      </c>
      <c r="M130" s="49">
        <v>148600</v>
      </c>
      <c r="N130" s="49">
        <v>2225953.02</v>
      </c>
      <c r="O130" s="49">
        <v>282747.56</v>
      </c>
      <c r="P130" s="49">
        <v>7168474.41</v>
      </c>
      <c r="Q130" s="49">
        <v>32114.35</v>
      </c>
      <c r="R130" s="49">
        <v>1663166.03</v>
      </c>
      <c r="S130" s="49">
        <v>0</v>
      </c>
      <c r="T130" s="49">
        <v>105000</v>
      </c>
      <c r="U130" s="49">
        <v>6408802.4</v>
      </c>
      <c r="V130" s="49">
        <v>2018654.93</v>
      </c>
      <c r="W130" s="49">
        <v>650985.56</v>
      </c>
      <c r="X130" s="49">
        <v>22000</v>
      </c>
      <c r="Y130" s="49">
        <v>235372</v>
      </c>
    </row>
    <row r="131" spans="1:25" ht="12.75">
      <c r="A131" s="46">
        <v>6</v>
      </c>
      <c r="B131" s="46">
        <v>6</v>
      </c>
      <c r="C131" s="46">
        <v>10</v>
      </c>
      <c r="D131" s="41">
        <v>2</v>
      </c>
      <c r="E131" s="47"/>
      <c r="F131" s="48" t="s">
        <v>267</v>
      </c>
      <c r="G131" s="58" t="s">
        <v>380</v>
      </c>
      <c r="H131" s="49">
        <v>22303181.18</v>
      </c>
      <c r="I131" s="49">
        <v>545149.3</v>
      </c>
      <c r="J131" s="49">
        <v>307492.42</v>
      </c>
      <c r="K131" s="49">
        <v>2169173.97</v>
      </c>
      <c r="L131" s="49">
        <v>2953</v>
      </c>
      <c r="M131" s="49">
        <v>510248.58</v>
      </c>
      <c r="N131" s="49">
        <v>2514350.4</v>
      </c>
      <c r="O131" s="49">
        <v>284395</v>
      </c>
      <c r="P131" s="49">
        <v>4289919.13</v>
      </c>
      <c r="Q131" s="49">
        <v>57347</v>
      </c>
      <c r="R131" s="49">
        <v>648887</v>
      </c>
      <c r="S131" s="49">
        <v>0</v>
      </c>
      <c r="T131" s="49">
        <v>109942.07</v>
      </c>
      <c r="U131" s="49">
        <v>5162940</v>
      </c>
      <c r="V131" s="49">
        <v>1332520.1</v>
      </c>
      <c r="W131" s="49">
        <v>3542409.85</v>
      </c>
      <c r="X131" s="49">
        <v>97911.33</v>
      </c>
      <c r="Y131" s="49">
        <v>727542.03</v>
      </c>
    </row>
    <row r="132" spans="1:25" ht="12.75">
      <c r="A132" s="46">
        <v>6</v>
      </c>
      <c r="B132" s="46">
        <v>20</v>
      </c>
      <c r="C132" s="46">
        <v>9</v>
      </c>
      <c r="D132" s="41">
        <v>2</v>
      </c>
      <c r="E132" s="47"/>
      <c r="F132" s="48" t="s">
        <v>267</v>
      </c>
      <c r="G132" s="58" t="s">
        <v>381</v>
      </c>
      <c r="H132" s="49">
        <v>36060267.17</v>
      </c>
      <c r="I132" s="49">
        <v>743432.51</v>
      </c>
      <c r="J132" s="49">
        <v>326272.04</v>
      </c>
      <c r="K132" s="49">
        <v>4595922.16</v>
      </c>
      <c r="L132" s="49">
        <v>92000</v>
      </c>
      <c r="M132" s="49">
        <v>58539.16</v>
      </c>
      <c r="N132" s="49">
        <v>2612934.24</v>
      </c>
      <c r="O132" s="49">
        <v>424272.07</v>
      </c>
      <c r="P132" s="49">
        <v>10992040.07</v>
      </c>
      <c r="Q132" s="49">
        <v>57402.45</v>
      </c>
      <c r="R132" s="49">
        <v>1871751.52</v>
      </c>
      <c r="S132" s="49">
        <v>10040</v>
      </c>
      <c r="T132" s="49">
        <v>57500</v>
      </c>
      <c r="U132" s="49">
        <v>10352586</v>
      </c>
      <c r="V132" s="49">
        <v>2405334.62</v>
      </c>
      <c r="W132" s="49">
        <v>1031332.8</v>
      </c>
      <c r="X132" s="49">
        <v>130000</v>
      </c>
      <c r="Y132" s="49">
        <v>298907.53</v>
      </c>
    </row>
    <row r="133" spans="1:25" ht="12.75">
      <c r="A133" s="46">
        <v>6</v>
      </c>
      <c r="B133" s="46">
        <v>20</v>
      </c>
      <c r="C133" s="46">
        <v>10</v>
      </c>
      <c r="D133" s="41">
        <v>2</v>
      </c>
      <c r="E133" s="47"/>
      <c r="F133" s="48" t="s">
        <v>267</v>
      </c>
      <c r="G133" s="58" t="s">
        <v>382</v>
      </c>
      <c r="H133" s="49">
        <v>30932357.41</v>
      </c>
      <c r="I133" s="49">
        <v>2582581.32</v>
      </c>
      <c r="J133" s="49">
        <v>0</v>
      </c>
      <c r="K133" s="49">
        <v>4976879.03</v>
      </c>
      <c r="L133" s="49">
        <v>0</v>
      </c>
      <c r="M133" s="49">
        <v>45500</v>
      </c>
      <c r="N133" s="49">
        <v>2286794.94</v>
      </c>
      <c r="O133" s="49">
        <v>220450</v>
      </c>
      <c r="P133" s="49">
        <v>9018476.97</v>
      </c>
      <c r="Q133" s="49">
        <v>90042.49</v>
      </c>
      <c r="R133" s="49">
        <v>883801</v>
      </c>
      <c r="S133" s="49">
        <v>164409.6</v>
      </c>
      <c r="T133" s="49">
        <v>90401</v>
      </c>
      <c r="U133" s="49">
        <v>7252984</v>
      </c>
      <c r="V133" s="49">
        <v>1399286.57</v>
      </c>
      <c r="W133" s="49">
        <v>1441650.32</v>
      </c>
      <c r="X133" s="49">
        <v>64400</v>
      </c>
      <c r="Y133" s="49">
        <v>414700.17</v>
      </c>
    </row>
    <row r="134" spans="1:25" ht="12.75">
      <c r="A134" s="46">
        <v>6</v>
      </c>
      <c r="B134" s="46">
        <v>1</v>
      </c>
      <c r="C134" s="46">
        <v>14</v>
      </c>
      <c r="D134" s="41">
        <v>2</v>
      </c>
      <c r="E134" s="47"/>
      <c r="F134" s="48" t="s">
        <v>267</v>
      </c>
      <c r="G134" s="58" t="s">
        <v>383</v>
      </c>
      <c r="H134" s="49">
        <v>16932525.75</v>
      </c>
      <c r="I134" s="49">
        <v>2839410.46</v>
      </c>
      <c r="J134" s="49">
        <v>244700</v>
      </c>
      <c r="K134" s="49">
        <v>860753.12</v>
      </c>
      <c r="L134" s="49">
        <v>2900</v>
      </c>
      <c r="M134" s="49">
        <v>69200</v>
      </c>
      <c r="N134" s="49">
        <v>1772515.53</v>
      </c>
      <c r="O134" s="49">
        <v>177251</v>
      </c>
      <c r="P134" s="49">
        <v>3199240.39</v>
      </c>
      <c r="Q134" s="49">
        <v>33965.05</v>
      </c>
      <c r="R134" s="49">
        <v>1427619.33</v>
      </c>
      <c r="S134" s="49">
        <v>0</v>
      </c>
      <c r="T134" s="49">
        <v>162003</v>
      </c>
      <c r="U134" s="49">
        <v>3278162.55</v>
      </c>
      <c r="V134" s="49">
        <v>2281134.69</v>
      </c>
      <c r="W134" s="49">
        <v>424500</v>
      </c>
      <c r="X134" s="49">
        <v>88071.09</v>
      </c>
      <c r="Y134" s="49">
        <v>71099.54</v>
      </c>
    </row>
    <row r="135" spans="1:25" ht="12.75">
      <c r="A135" s="46">
        <v>6</v>
      </c>
      <c r="B135" s="46">
        <v>13</v>
      </c>
      <c r="C135" s="46">
        <v>7</v>
      </c>
      <c r="D135" s="41">
        <v>2</v>
      </c>
      <c r="E135" s="47"/>
      <c r="F135" s="48" t="s">
        <v>267</v>
      </c>
      <c r="G135" s="58" t="s">
        <v>384</v>
      </c>
      <c r="H135" s="49">
        <v>19135604.32</v>
      </c>
      <c r="I135" s="49">
        <v>496225.39</v>
      </c>
      <c r="J135" s="49">
        <v>236598.25</v>
      </c>
      <c r="K135" s="49">
        <v>1721880.87</v>
      </c>
      <c r="L135" s="49">
        <v>610228.84</v>
      </c>
      <c r="M135" s="49">
        <v>2151465.96</v>
      </c>
      <c r="N135" s="49">
        <v>2342018.19</v>
      </c>
      <c r="O135" s="49">
        <v>144998.24</v>
      </c>
      <c r="P135" s="49">
        <v>3301689.21</v>
      </c>
      <c r="Q135" s="49">
        <v>49425</v>
      </c>
      <c r="R135" s="49">
        <v>1573464.93</v>
      </c>
      <c r="S135" s="49">
        <v>0</v>
      </c>
      <c r="T135" s="49">
        <v>87660</v>
      </c>
      <c r="U135" s="49">
        <v>3687842.5</v>
      </c>
      <c r="V135" s="49">
        <v>715250.25</v>
      </c>
      <c r="W135" s="49">
        <v>443314.37</v>
      </c>
      <c r="X135" s="49">
        <v>12000</v>
      </c>
      <c r="Y135" s="49">
        <v>1561542.32</v>
      </c>
    </row>
    <row r="136" spans="1:25" ht="12.75">
      <c r="A136" s="46">
        <v>6</v>
      </c>
      <c r="B136" s="46">
        <v>1</v>
      </c>
      <c r="C136" s="46">
        <v>15</v>
      </c>
      <c r="D136" s="41">
        <v>2</v>
      </c>
      <c r="E136" s="47"/>
      <c r="F136" s="48" t="s">
        <v>267</v>
      </c>
      <c r="G136" s="58" t="s">
        <v>385</v>
      </c>
      <c r="H136" s="49">
        <v>11308780.42</v>
      </c>
      <c r="I136" s="49">
        <v>836742.46</v>
      </c>
      <c r="J136" s="49">
        <v>105000</v>
      </c>
      <c r="K136" s="49">
        <v>469500</v>
      </c>
      <c r="L136" s="49">
        <v>1000</v>
      </c>
      <c r="M136" s="49">
        <v>39256</v>
      </c>
      <c r="N136" s="49">
        <v>1647231.54</v>
      </c>
      <c r="O136" s="49">
        <v>199558.49</v>
      </c>
      <c r="P136" s="49">
        <v>3063825.59</v>
      </c>
      <c r="Q136" s="49">
        <v>15206.71</v>
      </c>
      <c r="R136" s="49">
        <v>652999.95</v>
      </c>
      <c r="S136" s="49">
        <v>0</v>
      </c>
      <c r="T136" s="49">
        <v>53277.6</v>
      </c>
      <c r="U136" s="49">
        <v>3362605.38</v>
      </c>
      <c r="V136" s="49">
        <v>417864.8</v>
      </c>
      <c r="W136" s="49">
        <v>382247.92</v>
      </c>
      <c r="X136" s="49">
        <v>560</v>
      </c>
      <c r="Y136" s="49">
        <v>61903.98</v>
      </c>
    </row>
    <row r="137" spans="1:25" ht="12.75">
      <c r="A137" s="46">
        <v>6</v>
      </c>
      <c r="B137" s="46">
        <v>10</v>
      </c>
      <c r="C137" s="46">
        <v>6</v>
      </c>
      <c r="D137" s="41">
        <v>2</v>
      </c>
      <c r="E137" s="47"/>
      <c r="F137" s="48" t="s">
        <v>267</v>
      </c>
      <c r="G137" s="58" t="s">
        <v>386</v>
      </c>
      <c r="H137" s="49">
        <v>32335470.48</v>
      </c>
      <c r="I137" s="49">
        <v>500238.3</v>
      </c>
      <c r="J137" s="49">
        <v>0</v>
      </c>
      <c r="K137" s="49">
        <v>1717077.44</v>
      </c>
      <c r="L137" s="49">
        <v>0</v>
      </c>
      <c r="M137" s="49">
        <v>136563.75</v>
      </c>
      <c r="N137" s="49">
        <v>2628261.74</v>
      </c>
      <c r="O137" s="49">
        <v>226318.5</v>
      </c>
      <c r="P137" s="49">
        <v>12067739.88</v>
      </c>
      <c r="Q137" s="49">
        <v>85000</v>
      </c>
      <c r="R137" s="49">
        <v>1281102</v>
      </c>
      <c r="S137" s="49">
        <v>32240</v>
      </c>
      <c r="T137" s="49">
        <v>108532</v>
      </c>
      <c r="U137" s="49">
        <v>9706817</v>
      </c>
      <c r="V137" s="49">
        <v>1575139</v>
      </c>
      <c r="W137" s="49">
        <v>1358277.42</v>
      </c>
      <c r="X137" s="49">
        <v>214369.45</v>
      </c>
      <c r="Y137" s="49">
        <v>697794</v>
      </c>
    </row>
    <row r="138" spans="1:25" ht="12.75">
      <c r="A138" s="46">
        <v>6</v>
      </c>
      <c r="B138" s="46">
        <v>11</v>
      </c>
      <c r="C138" s="46">
        <v>7</v>
      </c>
      <c r="D138" s="41">
        <v>2</v>
      </c>
      <c r="E138" s="47"/>
      <c r="F138" s="48" t="s">
        <v>267</v>
      </c>
      <c r="G138" s="58" t="s">
        <v>387</v>
      </c>
      <c r="H138" s="49">
        <v>62340371.83</v>
      </c>
      <c r="I138" s="49">
        <v>2256908.12</v>
      </c>
      <c r="J138" s="49">
        <v>533350</v>
      </c>
      <c r="K138" s="49">
        <v>5562025</v>
      </c>
      <c r="L138" s="49">
        <v>30000</v>
      </c>
      <c r="M138" s="49">
        <v>217800</v>
      </c>
      <c r="N138" s="49">
        <v>3860539.98</v>
      </c>
      <c r="O138" s="49">
        <v>258650</v>
      </c>
      <c r="P138" s="49">
        <v>20303607.16</v>
      </c>
      <c r="Q138" s="49">
        <v>92000</v>
      </c>
      <c r="R138" s="49">
        <v>2089073.35</v>
      </c>
      <c r="S138" s="49">
        <v>88032</v>
      </c>
      <c r="T138" s="49">
        <v>684714.41</v>
      </c>
      <c r="U138" s="49">
        <v>18844887.28</v>
      </c>
      <c r="V138" s="49">
        <v>2469668.26</v>
      </c>
      <c r="W138" s="49">
        <v>4356465.27</v>
      </c>
      <c r="X138" s="49">
        <v>269000</v>
      </c>
      <c r="Y138" s="49">
        <v>423651</v>
      </c>
    </row>
    <row r="139" spans="1:25" ht="12.75">
      <c r="A139" s="46">
        <v>6</v>
      </c>
      <c r="B139" s="46">
        <v>19</v>
      </c>
      <c r="C139" s="46">
        <v>4</v>
      </c>
      <c r="D139" s="41">
        <v>2</v>
      </c>
      <c r="E139" s="47"/>
      <c r="F139" s="48" t="s">
        <v>267</v>
      </c>
      <c r="G139" s="58" t="s">
        <v>388</v>
      </c>
      <c r="H139" s="49">
        <v>13120694.95</v>
      </c>
      <c r="I139" s="49">
        <v>350603.83</v>
      </c>
      <c r="J139" s="49">
        <v>134354</v>
      </c>
      <c r="K139" s="49">
        <v>145170</v>
      </c>
      <c r="L139" s="49">
        <v>0</v>
      </c>
      <c r="M139" s="49">
        <v>2141389.8</v>
      </c>
      <c r="N139" s="49">
        <v>1666896.47</v>
      </c>
      <c r="O139" s="49">
        <v>113800</v>
      </c>
      <c r="P139" s="49">
        <v>2866522.84</v>
      </c>
      <c r="Q139" s="49">
        <v>20000</v>
      </c>
      <c r="R139" s="49">
        <v>1219569</v>
      </c>
      <c r="S139" s="49">
        <v>0</v>
      </c>
      <c r="T139" s="49">
        <v>108803</v>
      </c>
      <c r="U139" s="49">
        <v>3646597</v>
      </c>
      <c r="V139" s="49">
        <v>169894.01</v>
      </c>
      <c r="W139" s="49">
        <v>233000</v>
      </c>
      <c r="X139" s="49">
        <v>3000</v>
      </c>
      <c r="Y139" s="49">
        <v>301095</v>
      </c>
    </row>
    <row r="140" spans="1:25" ht="12.75">
      <c r="A140" s="46">
        <v>6</v>
      </c>
      <c r="B140" s="46">
        <v>20</v>
      </c>
      <c r="C140" s="46">
        <v>11</v>
      </c>
      <c r="D140" s="41">
        <v>2</v>
      </c>
      <c r="E140" s="47"/>
      <c r="F140" s="48" t="s">
        <v>267</v>
      </c>
      <c r="G140" s="58" t="s">
        <v>389</v>
      </c>
      <c r="H140" s="49">
        <v>29061261.26</v>
      </c>
      <c r="I140" s="49">
        <v>597283.78</v>
      </c>
      <c r="J140" s="49">
        <v>570400</v>
      </c>
      <c r="K140" s="49">
        <v>2094156.73</v>
      </c>
      <c r="L140" s="49">
        <v>0</v>
      </c>
      <c r="M140" s="49">
        <v>4959703.42</v>
      </c>
      <c r="N140" s="49">
        <v>2608859.14</v>
      </c>
      <c r="O140" s="49">
        <v>388348.9</v>
      </c>
      <c r="P140" s="49">
        <v>5733518.41</v>
      </c>
      <c r="Q140" s="49">
        <v>37178</v>
      </c>
      <c r="R140" s="49">
        <v>1992188.41</v>
      </c>
      <c r="S140" s="49">
        <v>0</v>
      </c>
      <c r="T140" s="49">
        <v>174266</v>
      </c>
      <c r="U140" s="49">
        <v>7661046.5</v>
      </c>
      <c r="V140" s="49">
        <v>1133872.3</v>
      </c>
      <c r="W140" s="49">
        <v>674726.35</v>
      </c>
      <c r="X140" s="49">
        <v>185090</v>
      </c>
      <c r="Y140" s="49">
        <v>250623.32</v>
      </c>
    </row>
    <row r="141" spans="1:25" ht="12.75">
      <c r="A141" s="46">
        <v>6</v>
      </c>
      <c r="B141" s="46">
        <v>16</v>
      </c>
      <c r="C141" s="46">
        <v>5</v>
      </c>
      <c r="D141" s="41">
        <v>2</v>
      </c>
      <c r="E141" s="47"/>
      <c r="F141" s="48" t="s">
        <v>267</v>
      </c>
      <c r="G141" s="58" t="s">
        <v>390</v>
      </c>
      <c r="H141" s="49">
        <v>25946379.22</v>
      </c>
      <c r="I141" s="49">
        <v>461761.53</v>
      </c>
      <c r="J141" s="49">
        <v>18000</v>
      </c>
      <c r="K141" s="49">
        <v>1520734</v>
      </c>
      <c r="L141" s="49">
        <v>0</v>
      </c>
      <c r="M141" s="49">
        <v>30150</v>
      </c>
      <c r="N141" s="49">
        <v>1850972.19</v>
      </c>
      <c r="O141" s="49">
        <v>251510</v>
      </c>
      <c r="P141" s="49">
        <v>9857430.5</v>
      </c>
      <c r="Q141" s="49">
        <v>60000</v>
      </c>
      <c r="R141" s="49">
        <v>970774</v>
      </c>
      <c r="S141" s="49">
        <v>0</v>
      </c>
      <c r="T141" s="49">
        <v>57008</v>
      </c>
      <c r="U141" s="49">
        <v>7309652</v>
      </c>
      <c r="V141" s="49">
        <v>2345771</v>
      </c>
      <c r="W141" s="49">
        <v>588462</v>
      </c>
      <c r="X141" s="49">
        <v>131978</v>
      </c>
      <c r="Y141" s="49">
        <v>492176</v>
      </c>
    </row>
    <row r="142" spans="1:25" ht="12.75">
      <c r="A142" s="46">
        <v>6</v>
      </c>
      <c r="B142" s="46">
        <v>11</v>
      </c>
      <c r="C142" s="46">
        <v>8</v>
      </c>
      <c r="D142" s="41">
        <v>2</v>
      </c>
      <c r="E142" s="47"/>
      <c r="F142" s="48" t="s">
        <v>267</v>
      </c>
      <c r="G142" s="58" t="s">
        <v>279</v>
      </c>
      <c r="H142" s="49">
        <v>42739891.74</v>
      </c>
      <c r="I142" s="49">
        <v>781454.87</v>
      </c>
      <c r="J142" s="49">
        <v>0</v>
      </c>
      <c r="K142" s="49">
        <v>3138860.5</v>
      </c>
      <c r="L142" s="49">
        <v>0</v>
      </c>
      <c r="M142" s="49">
        <v>201773.8</v>
      </c>
      <c r="N142" s="49">
        <v>3638579.71</v>
      </c>
      <c r="O142" s="49">
        <v>423673</v>
      </c>
      <c r="P142" s="49">
        <v>15923680.56</v>
      </c>
      <c r="Q142" s="49">
        <v>91000</v>
      </c>
      <c r="R142" s="49">
        <v>1028420.52</v>
      </c>
      <c r="S142" s="49">
        <v>83407.95</v>
      </c>
      <c r="T142" s="49">
        <v>149999</v>
      </c>
      <c r="U142" s="49">
        <v>12307302</v>
      </c>
      <c r="V142" s="49">
        <v>1338624</v>
      </c>
      <c r="W142" s="49">
        <v>3103598.32</v>
      </c>
      <c r="X142" s="49">
        <v>50000</v>
      </c>
      <c r="Y142" s="49">
        <v>479517.51</v>
      </c>
    </row>
    <row r="143" spans="1:25" ht="12.75">
      <c r="A143" s="46">
        <v>6</v>
      </c>
      <c r="B143" s="46">
        <v>9</v>
      </c>
      <c r="C143" s="46">
        <v>12</v>
      </c>
      <c r="D143" s="41">
        <v>2</v>
      </c>
      <c r="E143" s="47"/>
      <c r="F143" s="48" t="s">
        <v>267</v>
      </c>
      <c r="G143" s="58" t="s">
        <v>391</v>
      </c>
      <c r="H143" s="49">
        <v>51934623.6</v>
      </c>
      <c r="I143" s="49">
        <v>680851.38</v>
      </c>
      <c r="J143" s="49">
        <v>0</v>
      </c>
      <c r="K143" s="49">
        <v>5602259.67</v>
      </c>
      <c r="L143" s="49">
        <v>0</v>
      </c>
      <c r="M143" s="49">
        <v>60206</v>
      </c>
      <c r="N143" s="49">
        <v>3968544.38</v>
      </c>
      <c r="O143" s="49">
        <v>508241.82</v>
      </c>
      <c r="P143" s="49">
        <v>11630345.97</v>
      </c>
      <c r="Q143" s="49">
        <v>110000</v>
      </c>
      <c r="R143" s="49">
        <v>1614424.71</v>
      </c>
      <c r="S143" s="49">
        <v>0</v>
      </c>
      <c r="T143" s="49">
        <v>106097</v>
      </c>
      <c r="U143" s="49">
        <v>12575311</v>
      </c>
      <c r="V143" s="49">
        <v>12312765.93</v>
      </c>
      <c r="W143" s="49">
        <v>1432718.53</v>
      </c>
      <c r="X143" s="49">
        <v>139650</v>
      </c>
      <c r="Y143" s="49">
        <v>1193207.21</v>
      </c>
    </row>
    <row r="144" spans="1:25" ht="12.75">
      <c r="A144" s="46">
        <v>6</v>
      </c>
      <c r="B144" s="46">
        <v>20</v>
      </c>
      <c r="C144" s="46">
        <v>12</v>
      </c>
      <c r="D144" s="41">
        <v>2</v>
      </c>
      <c r="E144" s="47"/>
      <c r="F144" s="48" t="s">
        <v>267</v>
      </c>
      <c r="G144" s="58" t="s">
        <v>392</v>
      </c>
      <c r="H144" s="49">
        <v>21598331.72</v>
      </c>
      <c r="I144" s="49">
        <v>553677.11</v>
      </c>
      <c r="J144" s="49">
        <v>457525</v>
      </c>
      <c r="K144" s="49">
        <v>500856.41</v>
      </c>
      <c r="L144" s="49">
        <v>9700</v>
      </c>
      <c r="M144" s="49">
        <v>1673089.29</v>
      </c>
      <c r="N144" s="49">
        <v>2360703.86</v>
      </c>
      <c r="O144" s="49">
        <v>215850</v>
      </c>
      <c r="P144" s="49">
        <v>6634674.37</v>
      </c>
      <c r="Q144" s="49">
        <v>55833.23</v>
      </c>
      <c r="R144" s="49">
        <v>1067928</v>
      </c>
      <c r="S144" s="49">
        <v>147938.92</v>
      </c>
      <c r="T144" s="49">
        <v>57588</v>
      </c>
      <c r="U144" s="49">
        <v>5796025</v>
      </c>
      <c r="V144" s="49">
        <v>1395963</v>
      </c>
      <c r="W144" s="49">
        <v>433674.4</v>
      </c>
      <c r="X144" s="49">
        <v>30000</v>
      </c>
      <c r="Y144" s="49">
        <v>207305.13</v>
      </c>
    </row>
    <row r="145" spans="1:25" ht="12.75">
      <c r="A145" s="46">
        <v>6</v>
      </c>
      <c r="B145" s="46">
        <v>18</v>
      </c>
      <c r="C145" s="46">
        <v>8</v>
      </c>
      <c r="D145" s="41">
        <v>2</v>
      </c>
      <c r="E145" s="47"/>
      <c r="F145" s="48" t="s">
        <v>267</v>
      </c>
      <c r="G145" s="58" t="s">
        <v>393</v>
      </c>
      <c r="H145" s="49">
        <v>37198154.07</v>
      </c>
      <c r="I145" s="49">
        <v>509156.01</v>
      </c>
      <c r="J145" s="49">
        <v>538900</v>
      </c>
      <c r="K145" s="49">
        <v>2001668</v>
      </c>
      <c r="L145" s="49">
        <v>128000</v>
      </c>
      <c r="M145" s="49">
        <v>2775048.98</v>
      </c>
      <c r="N145" s="49">
        <v>3648636.81</v>
      </c>
      <c r="O145" s="49">
        <v>450343.14</v>
      </c>
      <c r="P145" s="49">
        <v>9410917.62</v>
      </c>
      <c r="Q145" s="49">
        <v>117160.31</v>
      </c>
      <c r="R145" s="49">
        <v>1919431.34</v>
      </c>
      <c r="S145" s="49">
        <v>650845</v>
      </c>
      <c r="T145" s="49">
        <v>418875.73</v>
      </c>
      <c r="U145" s="49">
        <v>10870575.25</v>
      </c>
      <c r="V145" s="49">
        <v>2468299.88</v>
      </c>
      <c r="W145" s="49">
        <v>606800</v>
      </c>
      <c r="X145" s="49">
        <v>215200</v>
      </c>
      <c r="Y145" s="49">
        <v>468296</v>
      </c>
    </row>
    <row r="146" spans="1:25" ht="12.75">
      <c r="A146" s="46">
        <v>6</v>
      </c>
      <c r="B146" s="46">
        <v>7</v>
      </c>
      <c r="C146" s="46">
        <v>6</v>
      </c>
      <c r="D146" s="41">
        <v>2</v>
      </c>
      <c r="E146" s="47"/>
      <c r="F146" s="48" t="s">
        <v>267</v>
      </c>
      <c r="G146" s="58" t="s">
        <v>394</v>
      </c>
      <c r="H146" s="49">
        <v>28108649.58</v>
      </c>
      <c r="I146" s="49">
        <v>425611.64</v>
      </c>
      <c r="J146" s="49">
        <v>367567.82</v>
      </c>
      <c r="K146" s="49">
        <v>748764.84</v>
      </c>
      <c r="L146" s="49">
        <v>0</v>
      </c>
      <c r="M146" s="49">
        <v>117682.9</v>
      </c>
      <c r="N146" s="49">
        <v>2248701.88</v>
      </c>
      <c r="O146" s="49">
        <v>321054.31</v>
      </c>
      <c r="P146" s="49">
        <v>10408063.31</v>
      </c>
      <c r="Q146" s="49">
        <v>71265.8</v>
      </c>
      <c r="R146" s="49">
        <v>1151450</v>
      </c>
      <c r="S146" s="49">
        <v>0</v>
      </c>
      <c r="T146" s="49">
        <v>524600</v>
      </c>
      <c r="U146" s="49">
        <v>8452599.16</v>
      </c>
      <c r="V146" s="49">
        <v>2327740.67</v>
      </c>
      <c r="W146" s="49">
        <v>551194.58</v>
      </c>
      <c r="X146" s="49">
        <v>70500</v>
      </c>
      <c r="Y146" s="49">
        <v>321852.67</v>
      </c>
    </row>
    <row r="147" spans="1:25" ht="12.75">
      <c r="A147" s="46">
        <v>6</v>
      </c>
      <c r="B147" s="46">
        <v>18</v>
      </c>
      <c r="C147" s="46">
        <v>9</v>
      </c>
      <c r="D147" s="41">
        <v>2</v>
      </c>
      <c r="E147" s="47"/>
      <c r="F147" s="48" t="s">
        <v>267</v>
      </c>
      <c r="G147" s="58" t="s">
        <v>395</v>
      </c>
      <c r="H147" s="49">
        <v>22258932.87</v>
      </c>
      <c r="I147" s="49">
        <v>379822.35</v>
      </c>
      <c r="J147" s="49">
        <v>392517.37</v>
      </c>
      <c r="K147" s="49">
        <v>2225664.37</v>
      </c>
      <c r="L147" s="49">
        <v>0</v>
      </c>
      <c r="M147" s="49">
        <v>27300</v>
      </c>
      <c r="N147" s="49">
        <v>3141544.93</v>
      </c>
      <c r="O147" s="49">
        <v>438500.03</v>
      </c>
      <c r="P147" s="49">
        <v>5731825.8</v>
      </c>
      <c r="Q147" s="49">
        <v>31443.89</v>
      </c>
      <c r="R147" s="49">
        <v>1089322.72</v>
      </c>
      <c r="S147" s="49">
        <v>444114.57</v>
      </c>
      <c r="T147" s="49">
        <v>280009.62</v>
      </c>
      <c r="U147" s="49">
        <v>6063544.55</v>
      </c>
      <c r="V147" s="49">
        <v>1182164.35</v>
      </c>
      <c r="W147" s="49">
        <v>518987.96</v>
      </c>
      <c r="X147" s="49">
        <v>29342.95</v>
      </c>
      <c r="Y147" s="49">
        <v>282827.41</v>
      </c>
    </row>
    <row r="148" spans="1:25" ht="12.75">
      <c r="A148" s="46">
        <v>6</v>
      </c>
      <c r="B148" s="46">
        <v>18</v>
      </c>
      <c r="C148" s="46">
        <v>10</v>
      </c>
      <c r="D148" s="41">
        <v>2</v>
      </c>
      <c r="E148" s="47"/>
      <c r="F148" s="48" t="s">
        <v>267</v>
      </c>
      <c r="G148" s="58" t="s">
        <v>396</v>
      </c>
      <c r="H148" s="49">
        <v>22781703.51</v>
      </c>
      <c r="I148" s="49">
        <v>1287748.89</v>
      </c>
      <c r="J148" s="49">
        <v>330099.75</v>
      </c>
      <c r="K148" s="49">
        <v>2714179.69</v>
      </c>
      <c r="L148" s="49">
        <v>0</v>
      </c>
      <c r="M148" s="49">
        <v>83753</v>
      </c>
      <c r="N148" s="49">
        <v>2293274.48</v>
      </c>
      <c r="O148" s="49">
        <v>188018</v>
      </c>
      <c r="P148" s="49">
        <v>8621861.45</v>
      </c>
      <c r="Q148" s="49">
        <v>66989.28</v>
      </c>
      <c r="R148" s="49">
        <v>644356.9</v>
      </c>
      <c r="S148" s="49">
        <v>0</v>
      </c>
      <c r="T148" s="49">
        <v>40749</v>
      </c>
      <c r="U148" s="49">
        <v>4943322</v>
      </c>
      <c r="V148" s="49">
        <v>895518.38</v>
      </c>
      <c r="W148" s="49">
        <v>506792.69</v>
      </c>
      <c r="X148" s="49">
        <v>52200</v>
      </c>
      <c r="Y148" s="49">
        <v>112840</v>
      </c>
    </row>
    <row r="149" spans="1:25" ht="12.75">
      <c r="A149" s="46">
        <v>6</v>
      </c>
      <c r="B149" s="46">
        <v>1</v>
      </c>
      <c r="C149" s="46">
        <v>16</v>
      </c>
      <c r="D149" s="41">
        <v>2</v>
      </c>
      <c r="E149" s="47"/>
      <c r="F149" s="48" t="s">
        <v>267</v>
      </c>
      <c r="G149" s="58" t="s">
        <v>281</v>
      </c>
      <c r="H149" s="49">
        <v>33367445</v>
      </c>
      <c r="I149" s="49">
        <v>524688.44</v>
      </c>
      <c r="J149" s="49">
        <v>0</v>
      </c>
      <c r="K149" s="49">
        <v>703113.15</v>
      </c>
      <c r="L149" s="49">
        <v>190200</v>
      </c>
      <c r="M149" s="49">
        <v>445700</v>
      </c>
      <c r="N149" s="49">
        <v>4670451.94</v>
      </c>
      <c r="O149" s="49">
        <v>314951.28</v>
      </c>
      <c r="P149" s="49">
        <v>9502512.54</v>
      </c>
      <c r="Q149" s="49">
        <v>157000</v>
      </c>
      <c r="R149" s="49">
        <v>1851563</v>
      </c>
      <c r="S149" s="49">
        <v>0</v>
      </c>
      <c r="T149" s="49">
        <v>89245</v>
      </c>
      <c r="U149" s="49">
        <v>9016430</v>
      </c>
      <c r="V149" s="49">
        <v>2487033</v>
      </c>
      <c r="W149" s="49">
        <v>1028000</v>
      </c>
      <c r="X149" s="49">
        <v>1783000</v>
      </c>
      <c r="Y149" s="49">
        <v>603556.65</v>
      </c>
    </row>
    <row r="150" spans="1:25" ht="12.75">
      <c r="A150" s="46">
        <v>6</v>
      </c>
      <c r="B150" s="46">
        <v>2</v>
      </c>
      <c r="C150" s="46">
        <v>13</v>
      </c>
      <c r="D150" s="41">
        <v>2</v>
      </c>
      <c r="E150" s="47"/>
      <c r="F150" s="48" t="s">
        <v>267</v>
      </c>
      <c r="G150" s="58" t="s">
        <v>397</v>
      </c>
      <c r="H150" s="49">
        <v>21977117.6</v>
      </c>
      <c r="I150" s="49">
        <v>1488554.73</v>
      </c>
      <c r="J150" s="49">
        <v>331900</v>
      </c>
      <c r="K150" s="49">
        <v>977629.47</v>
      </c>
      <c r="L150" s="49">
        <v>0</v>
      </c>
      <c r="M150" s="49">
        <v>53400</v>
      </c>
      <c r="N150" s="49">
        <v>2536498.75</v>
      </c>
      <c r="O150" s="49">
        <v>337483.09</v>
      </c>
      <c r="P150" s="49">
        <v>6241104.4</v>
      </c>
      <c r="Q150" s="49">
        <v>57567.23</v>
      </c>
      <c r="R150" s="49">
        <v>790462</v>
      </c>
      <c r="S150" s="49">
        <v>5633</v>
      </c>
      <c r="T150" s="49">
        <v>64107.75</v>
      </c>
      <c r="U150" s="49">
        <v>5786525</v>
      </c>
      <c r="V150" s="49">
        <v>2342582</v>
      </c>
      <c r="W150" s="49">
        <v>305000</v>
      </c>
      <c r="X150" s="49">
        <v>128916.98</v>
      </c>
      <c r="Y150" s="49">
        <v>529753.2</v>
      </c>
    </row>
    <row r="151" spans="1:25" ht="12.75">
      <c r="A151" s="46">
        <v>6</v>
      </c>
      <c r="B151" s="46">
        <v>18</v>
      </c>
      <c r="C151" s="46">
        <v>11</v>
      </c>
      <c r="D151" s="41">
        <v>2</v>
      </c>
      <c r="E151" s="47"/>
      <c r="F151" s="48" t="s">
        <v>267</v>
      </c>
      <c r="G151" s="58" t="s">
        <v>282</v>
      </c>
      <c r="H151" s="49">
        <v>59690258.29</v>
      </c>
      <c r="I151" s="49">
        <v>887646.95</v>
      </c>
      <c r="J151" s="49">
        <v>771121</v>
      </c>
      <c r="K151" s="49">
        <v>6897678.83</v>
      </c>
      <c r="L151" s="49">
        <v>0</v>
      </c>
      <c r="M151" s="49">
        <v>90762.27</v>
      </c>
      <c r="N151" s="49">
        <v>6683257.7</v>
      </c>
      <c r="O151" s="49">
        <v>532732.79</v>
      </c>
      <c r="P151" s="49">
        <v>15596920.03</v>
      </c>
      <c r="Q151" s="49">
        <v>81113.28</v>
      </c>
      <c r="R151" s="49">
        <v>3366362.25</v>
      </c>
      <c r="S151" s="49">
        <v>153710.68</v>
      </c>
      <c r="T151" s="49">
        <v>817511.6</v>
      </c>
      <c r="U151" s="49">
        <v>16940431</v>
      </c>
      <c r="V151" s="49">
        <v>3765373.39</v>
      </c>
      <c r="W151" s="49">
        <v>2445759.19</v>
      </c>
      <c r="X151" s="49">
        <v>209235.81</v>
      </c>
      <c r="Y151" s="49">
        <v>450641.52</v>
      </c>
    </row>
    <row r="152" spans="1:25" ht="12.75">
      <c r="A152" s="46">
        <v>6</v>
      </c>
      <c r="B152" s="46">
        <v>17</v>
      </c>
      <c r="C152" s="46">
        <v>5</v>
      </c>
      <c r="D152" s="41">
        <v>2</v>
      </c>
      <c r="E152" s="47"/>
      <c r="F152" s="48" t="s">
        <v>267</v>
      </c>
      <c r="G152" s="58" t="s">
        <v>398</v>
      </c>
      <c r="H152" s="49">
        <v>43798250</v>
      </c>
      <c r="I152" s="49">
        <v>3057816.82</v>
      </c>
      <c r="J152" s="49">
        <v>0</v>
      </c>
      <c r="K152" s="49">
        <v>3503628.42</v>
      </c>
      <c r="L152" s="49">
        <v>0</v>
      </c>
      <c r="M152" s="49">
        <v>56400</v>
      </c>
      <c r="N152" s="49">
        <v>3593491.76</v>
      </c>
      <c r="O152" s="49">
        <v>477630</v>
      </c>
      <c r="P152" s="49">
        <v>12908048.28</v>
      </c>
      <c r="Q152" s="49">
        <v>345290</v>
      </c>
      <c r="R152" s="49">
        <v>1576802</v>
      </c>
      <c r="S152" s="49">
        <v>0</v>
      </c>
      <c r="T152" s="49">
        <v>413707</v>
      </c>
      <c r="U152" s="49">
        <v>13358137</v>
      </c>
      <c r="V152" s="49">
        <v>2456759.32</v>
      </c>
      <c r="W152" s="49">
        <v>1064287.01</v>
      </c>
      <c r="X152" s="49">
        <v>228037.39</v>
      </c>
      <c r="Y152" s="49">
        <v>758215</v>
      </c>
    </row>
    <row r="153" spans="1:25" ht="12.75">
      <c r="A153" s="46">
        <v>6</v>
      </c>
      <c r="B153" s="46">
        <v>11</v>
      </c>
      <c r="C153" s="46">
        <v>9</v>
      </c>
      <c r="D153" s="41">
        <v>2</v>
      </c>
      <c r="E153" s="47"/>
      <c r="F153" s="48" t="s">
        <v>267</v>
      </c>
      <c r="G153" s="58" t="s">
        <v>399</v>
      </c>
      <c r="H153" s="49">
        <v>47272591.79</v>
      </c>
      <c r="I153" s="49">
        <v>1059361.36</v>
      </c>
      <c r="J153" s="49">
        <v>0</v>
      </c>
      <c r="K153" s="49">
        <v>5507089.86</v>
      </c>
      <c r="L153" s="49">
        <v>0</v>
      </c>
      <c r="M153" s="49">
        <v>327436.37</v>
      </c>
      <c r="N153" s="49">
        <v>3896720.56</v>
      </c>
      <c r="O153" s="49">
        <v>394375.42</v>
      </c>
      <c r="P153" s="49">
        <v>16203219.31</v>
      </c>
      <c r="Q153" s="49">
        <v>80000</v>
      </c>
      <c r="R153" s="49">
        <v>852956.99</v>
      </c>
      <c r="S153" s="49">
        <v>0</v>
      </c>
      <c r="T153" s="49">
        <v>170154</v>
      </c>
      <c r="U153" s="49">
        <v>13474168.45</v>
      </c>
      <c r="V153" s="49">
        <v>1931541.03</v>
      </c>
      <c r="W153" s="49">
        <v>1232186.45</v>
      </c>
      <c r="X153" s="49">
        <v>1896684.99</v>
      </c>
      <c r="Y153" s="49">
        <v>246697</v>
      </c>
    </row>
    <row r="154" spans="1:25" ht="12.75">
      <c r="A154" s="46">
        <v>6</v>
      </c>
      <c r="B154" s="46">
        <v>4</v>
      </c>
      <c r="C154" s="46">
        <v>6</v>
      </c>
      <c r="D154" s="41">
        <v>2</v>
      </c>
      <c r="E154" s="47"/>
      <c r="F154" s="48" t="s">
        <v>267</v>
      </c>
      <c r="G154" s="58" t="s">
        <v>400</v>
      </c>
      <c r="H154" s="49">
        <v>19668283.46</v>
      </c>
      <c r="I154" s="49">
        <v>640220.03</v>
      </c>
      <c r="J154" s="49">
        <v>0</v>
      </c>
      <c r="K154" s="49">
        <v>435434</v>
      </c>
      <c r="L154" s="49">
        <v>0</v>
      </c>
      <c r="M154" s="49">
        <v>107578.6</v>
      </c>
      <c r="N154" s="49">
        <v>2206246.23</v>
      </c>
      <c r="O154" s="49">
        <v>226971</v>
      </c>
      <c r="P154" s="49">
        <v>7302912.15</v>
      </c>
      <c r="Q154" s="49">
        <v>32270</v>
      </c>
      <c r="R154" s="49">
        <v>1570032</v>
      </c>
      <c r="S154" s="49">
        <v>0</v>
      </c>
      <c r="T154" s="49">
        <v>60228</v>
      </c>
      <c r="U154" s="49">
        <v>5449748</v>
      </c>
      <c r="V154" s="49">
        <v>1159732.87</v>
      </c>
      <c r="W154" s="49">
        <v>349000</v>
      </c>
      <c r="X154" s="49">
        <v>1300</v>
      </c>
      <c r="Y154" s="49">
        <v>126610.58</v>
      </c>
    </row>
    <row r="155" spans="1:25" ht="12.75">
      <c r="A155" s="46">
        <v>6</v>
      </c>
      <c r="B155" s="46">
        <v>7</v>
      </c>
      <c r="C155" s="46">
        <v>7</v>
      </c>
      <c r="D155" s="41">
        <v>2</v>
      </c>
      <c r="E155" s="47"/>
      <c r="F155" s="48" t="s">
        <v>267</v>
      </c>
      <c r="G155" s="58" t="s">
        <v>401</v>
      </c>
      <c r="H155" s="49">
        <v>36802309.59</v>
      </c>
      <c r="I155" s="49">
        <v>739169.91</v>
      </c>
      <c r="J155" s="49">
        <v>338013.5</v>
      </c>
      <c r="K155" s="49">
        <v>2800401.25</v>
      </c>
      <c r="L155" s="49">
        <v>0</v>
      </c>
      <c r="M155" s="49">
        <v>52025</v>
      </c>
      <c r="N155" s="49">
        <v>2791913.43</v>
      </c>
      <c r="O155" s="49">
        <v>1503817.7</v>
      </c>
      <c r="P155" s="49">
        <v>9881036.65</v>
      </c>
      <c r="Q155" s="49">
        <v>78000</v>
      </c>
      <c r="R155" s="49">
        <v>1333524.01</v>
      </c>
      <c r="S155" s="49">
        <v>22009</v>
      </c>
      <c r="T155" s="49">
        <v>553107.76</v>
      </c>
      <c r="U155" s="49">
        <v>8569463.99</v>
      </c>
      <c r="V155" s="49">
        <v>3563373.2</v>
      </c>
      <c r="W155" s="49">
        <v>2246657.08</v>
      </c>
      <c r="X155" s="49">
        <v>196950</v>
      </c>
      <c r="Y155" s="49">
        <v>2132847.11</v>
      </c>
    </row>
    <row r="156" spans="1:25" ht="12.75">
      <c r="A156" s="46">
        <v>6</v>
      </c>
      <c r="B156" s="46">
        <v>1</v>
      </c>
      <c r="C156" s="46">
        <v>17</v>
      </c>
      <c r="D156" s="41">
        <v>2</v>
      </c>
      <c r="E156" s="47"/>
      <c r="F156" s="48" t="s">
        <v>267</v>
      </c>
      <c r="G156" s="58" t="s">
        <v>402</v>
      </c>
      <c r="H156" s="49">
        <v>20992626.61</v>
      </c>
      <c r="I156" s="49">
        <v>2015594.76</v>
      </c>
      <c r="J156" s="49">
        <v>359403.04</v>
      </c>
      <c r="K156" s="49">
        <v>437206.53</v>
      </c>
      <c r="L156" s="49">
        <v>546900</v>
      </c>
      <c r="M156" s="49">
        <v>116752.18</v>
      </c>
      <c r="N156" s="49">
        <v>2185505.86</v>
      </c>
      <c r="O156" s="49">
        <v>231313</v>
      </c>
      <c r="P156" s="49">
        <v>4946771.52</v>
      </c>
      <c r="Q156" s="49">
        <v>35000</v>
      </c>
      <c r="R156" s="49">
        <v>1843708</v>
      </c>
      <c r="S156" s="49">
        <v>0</v>
      </c>
      <c r="T156" s="49">
        <v>89963</v>
      </c>
      <c r="U156" s="49">
        <v>4209958</v>
      </c>
      <c r="V156" s="49">
        <v>2307949.9</v>
      </c>
      <c r="W156" s="49">
        <v>800572.82</v>
      </c>
      <c r="X156" s="49">
        <v>29000</v>
      </c>
      <c r="Y156" s="49">
        <v>837028</v>
      </c>
    </row>
    <row r="157" spans="1:25" ht="12.75">
      <c r="A157" s="46">
        <v>6</v>
      </c>
      <c r="B157" s="46">
        <v>2</v>
      </c>
      <c r="C157" s="46">
        <v>14</v>
      </c>
      <c r="D157" s="41">
        <v>2</v>
      </c>
      <c r="E157" s="47"/>
      <c r="F157" s="48" t="s">
        <v>267</v>
      </c>
      <c r="G157" s="58" t="s">
        <v>403</v>
      </c>
      <c r="H157" s="49">
        <v>31750293.42</v>
      </c>
      <c r="I157" s="49">
        <v>991380.46</v>
      </c>
      <c r="J157" s="49">
        <v>515000</v>
      </c>
      <c r="K157" s="49">
        <v>3644676.19</v>
      </c>
      <c r="L157" s="49">
        <v>0</v>
      </c>
      <c r="M157" s="49">
        <v>1113665</v>
      </c>
      <c r="N157" s="49">
        <v>2975110.04</v>
      </c>
      <c r="O157" s="49">
        <v>482045</v>
      </c>
      <c r="P157" s="49">
        <v>8992548.21</v>
      </c>
      <c r="Q157" s="49">
        <v>69000</v>
      </c>
      <c r="R157" s="49">
        <v>1370902</v>
      </c>
      <c r="S157" s="49">
        <v>0</v>
      </c>
      <c r="T157" s="49">
        <v>228345</v>
      </c>
      <c r="U157" s="49">
        <v>8415809</v>
      </c>
      <c r="V157" s="49">
        <v>1709646.62</v>
      </c>
      <c r="W157" s="49">
        <v>561652.9</v>
      </c>
      <c r="X157" s="49">
        <v>91000</v>
      </c>
      <c r="Y157" s="49">
        <v>589513</v>
      </c>
    </row>
    <row r="158" spans="1:25" ht="12.75">
      <c r="A158" s="46">
        <v>6</v>
      </c>
      <c r="B158" s="46">
        <v>4</v>
      </c>
      <c r="C158" s="46">
        <v>7</v>
      </c>
      <c r="D158" s="41">
        <v>2</v>
      </c>
      <c r="E158" s="47"/>
      <c r="F158" s="48" t="s">
        <v>267</v>
      </c>
      <c r="G158" s="58" t="s">
        <v>404</v>
      </c>
      <c r="H158" s="49">
        <v>21102729.53</v>
      </c>
      <c r="I158" s="49">
        <v>843110.03</v>
      </c>
      <c r="J158" s="49">
        <v>112500</v>
      </c>
      <c r="K158" s="49">
        <v>1221084.17</v>
      </c>
      <c r="L158" s="49">
        <v>0</v>
      </c>
      <c r="M158" s="49">
        <v>78065.95</v>
      </c>
      <c r="N158" s="49">
        <v>2685746.02</v>
      </c>
      <c r="O158" s="49">
        <v>491755.83</v>
      </c>
      <c r="P158" s="49">
        <v>5565125.01</v>
      </c>
      <c r="Q158" s="49">
        <v>34350</v>
      </c>
      <c r="R158" s="49">
        <v>1529995.5</v>
      </c>
      <c r="S158" s="49">
        <v>2000</v>
      </c>
      <c r="T158" s="49">
        <v>84336</v>
      </c>
      <c r="U158" s="49">
        <v>6261429</v>
      </c>
      <c r="V158" s="49">
        <v>880423.43</v>
      </c>
      <c r="W158" s="49">
        <v>1017227.72</v>
      </c>
      <c r="X158" s="49">
        <v>12000</v>
      </c>
      <c r="Y158" s="49">
        <v>283580.87</v>
      </c>
    </row>
    <row r="159" spans="1:25" ht="12.75">
      <c r="A159" s="46">
        <v>6</v>
      </c>
      <c r="B159" s="46">
        <v>15</v>
      </c>
      <c r="C159" s="46">
        <v>7</v>
      </c>
      <c r="D159" s="41">
        <v>2</v>
      </c>
      <c r="E159" s="47"/>
      <c r="F159" s="48" t="s">
        <v>267</v>
      </c>
      <c r="G159" s="58" t="s">
        <v>405</v>
      </c>
      <c r="H159" s="49">
        <v>36330729.82</v>
      </c>
      <c r="I159" s="49">
        <v>1342698.26</v>
      </c>
      <c r="J159" s="49">
        <v>0</v>
      </c>
      <c r="K159" s="49">
        <v>2244955.5</v>
      </c>
      <c r="L159" s="49">
        <v>0</v>
      </c>
      <c r="M159" s="49">
        <v>78000</v>
      </c>
      <c r="N159" s="49">
        <v>2756545.89</v>
      </c>
      <c r="O159" s="49">
        <v>315680.12</v>
      </c>
      <c r="P159" s="49">
        <v>10354096.46</v>
      </c>
      <c r="Q159" s="49">
        <v>41640.87</v>
      </c>
      <c r="R159" s="49">
        <v>1046808.13</v>
      </c>
      <c r="S159" s="49">
        <v>0</v>
      </c>
      <c r="T159" s="49">
        <v>495655</v>
      </c>
      <c r="U159" s="49">
        <v>11541334</v>
      </c>
      <c r="V159" s="49">
        <v>2701004.24</v>
      </c>
      <c r="W159" s="49">
        <v>3038813.2</v>
      </c>
      <c r="X159" s="49">
        <v>103637.91</v>
      </c>
      <c r="Y159" s="49">
        <v>269860.24</v>
      </c>
    </row>
    <row r="160" spans="1:25" ht="12.75">
      <c r="A160" s="46">
        <v>6</v>
      </c>
      <c r="B160" s="46">
        <v>18</v>
      </c>
      <c r="C160" s="46">
        <v>13</v>
      </c>
      <c r="D160" s="41">
        <v>2</v>
      </c>
      <c r="E160" s="47"/>
      <c r="F160" s="48" t="s">
        <v>267</v>
      </c>
      <c r="G160" s="58" t="s">
        <v>406</v>
      </c>
      <c r="H160" s="49">
        <v>20342180.84</v>
      </c>
      <c r="I160" s="49">
        <v>1134463.81</v>
      </c>
      <c r="J160" s="49">
        <v>0</v>
      </c>
      <c r="K160" s="49">
        <v>659781.7</v>
      </c>
      <c r="L160" s="49">
        <v>0</v>
      </c>
      <c r="M160" s="49">
        <v>35000</v>
      </c>
      <c r="N160" s="49">
        <v>2413943.01</v>
      </c>
      <c r="O160" s="49">
        <v>379635</v>
      </c>
      <c r="P160" s="49">
        <v>5671054.85</v>
      </c>
      <c r="Q160" s="49">
        <v>60686.29</v>
      </c>
      <c r="R160" s="49">
        <v>1447743.47</v>
      </c>
      <c r="S160" s="49">
        <v>487777.01</v>
      </c>
      <c r="T160" s="49">
        <v>218800</v>
      </c>
      <c r="U160" s="49">
        <v>5211989</v>
      </c>
      <c r="V160" s="49">
        <v>1364600</v>
      </c>
      <c r="W160" s="49">
        <v>580000</v>
      </c>
      <c r="X160" s="49">
        <v>70000</v>
      </c>
      <c r="Y160" s="49">
        <v>606706.7</v>
      </c>
    </row>
    <row r="161" spans="1:25" ht="12.75">
      <c r="A161" s="46">
        <v>6</v>
      </c>
      <c r="B161" s="46">
        <v>16</v>
      </c>
      <c r="C161" s="46">
        <v>6</v>
      </c>
      <c r="D161" s="41">
        <v>2</v>
      </c>
      <c r="E161" s="47"/>
      <c r="F161" s="48" t="s">
        <v>267</v>
      </c>
      <c r="G161" s="58" t="s">
        <v>407</v>
      </c>
      <c r="H161" s="49">
        <v>17488005.36</v>
      </c>
      <c r="I161" s="49">
        <v>307669.26</v>
      </c>
      <c r="J161" s="49">
        <v>590001</v>
      </c>
      <c r="K161" s="49">
        <v>791579.26</v>
      </c>
      <c r="L161" s="49">
        <v>133824</v>
      </c>
      <c r="M161" s="49">
        <v>32550</v>
      </c>
      <c r="N161" s="49">
        <v>2126728.71</v>
      </c>
      <c r="O161" s="49">
        <v>150350</v>
      </c>
      <c r="P161" s="49">
        <v>5370725.22</v>
      </c>
      <c r="Q161" s="49">
        <v>46000</v>
      </c>
      <c r="R161" s="49">
        <v>851549</v>
      </c>
      <c r="S161" s="49">
        <v>5000</v>
      </c>
      <c r="T161" s="49">
        <v>125631</v>
      </c>
      <c r="U161" s="49">
        <v>4488486</v>
      </c>
      <c r="V161" s="49">
        <v>1346580.86</v>
      </c>
      <c r="W161" s="49">
        <v>485736.28</v>
      </c>
      <c r="X161" s="49">
        <v>87145.6</v>
      </c>
      <c r="Y161" s="49">
        <v>548449.17</v>
      </c>
    </row>
    <row r="162" spans="1:25" ht="12.75">
      <c r="A162" s="46">
        <v>6</v>
      </c>
      <c r="B162" s="46">
        <v>19</v>
      </c>
      <c r="C162" s="46">
        <v>5</v>
      </c>
      <c r="D162" s="41">
        <v>2</v>
      </c>
      <c r="E162" s="47"/>
      <c r="F162" s="48" t="s">
        <v>267</v>
      </c>
      <c r="G162" s="58" t="s">
        <v>408</v>
      </c>
      <c r="H162" s="49">
        <v>34016863.09</v>
      </c>
      <c r="I162" s="49">
        <v>619294.68</v>
      </c>
      <c r="J162" s="49">
        <v>0</v>
      </c>
      <c r="K162" s="49">
        <v>4489131.04</v>
      </c>
      <c r="L162" s="49">
        <v>3182822.07</v>
      </c>
      <c r="M162" s="49">
        <v>527922</v>
      </c>
      <c r="N162" s="49">
        <v>2450638.63</v>
      </c>
      <c r="O162" s="49">
        <v>159520</v>
      </c>
      <c r="P162" s="49">
        <v>7201656.24</v>
      </c>
      <c r="Q162" s="49">
        <v>72000</v>
      </c>
      <c r="R162" s="49">
        <v>1230573.88</v>
      </c>
      <c r="S162" s="49">
        <v>0</v>
      </c>
      <c r="T162" s="49">
        <v>86201.04</v>
      </c>
      <c r="U162" s="49">
        <v>7647871</v>
      </c>
      <c r="V162" s="49">
        <v>1839000</v>
      </c>
      <c r="W162" s="49">
        <v>4114973.43</v>
      </c>
      <c r="X162" s="49">
        <v>76269</v>
      </c>
      <c r="Y162" s="49">
        <v>318990.08</v>
      </c>
    </row>
    <row r="163" spans="1:25" ht="12.75">
      <c r="A163" s="46">
        <v>6</v>
      </c>
      <c r="B163" s="46">
        <v>8</v>
      </c>
      <c r="C163" s="46">
        <v>13</v>
      </c>
      <c r="D163" s="41">
        <v>2</v>
      </c>
      <c r="E163" s="47"/>
      <c r="F163" s="48" t="s">
        <v>267</v>
      </c>
      <c r="G163" s="58" t="s">
        <v>409</v>
      </c>
      <c r="H163" s="49">
        <v>20549237.77</v>
      </c>
      <c r="I163" s="49">
        <v>1694831.66</v>
      </c>
      <c r="J163" s="49">
        <v>347530.94</v>
      </c>
      <c r="K163" s="49">
        <v>2668583.25</v>
      </c>
      <c r="L163" s="49">
        <v>3000</v>
      </c>
      <c r="M163" s="49">
        <v>21400</v>
      </c>
      <c r="N163" s="49">
        <v>2533294.71</v>
      </c>
      <c r="O163" s="49">
        <v>683369.69</v>
      </c>
      <c r="P163" s="49">
        <v>3939789.23</v>
      </c>
      <c r="Q163" s="49">
        <v>55000</v>
      </c>
      <c r="R163" s="49">
        <v>1051280</v>
      </c>
      <c r="S163" s="49">
        <v>0</v>
      </c>
      <c r="T163" s="49">
        <v>39675</v>
      </c>
      <c r="U163" s="49">
        <v>4676463</v>
      </c>
      <c r="V163" s="49">
        <v>1988799.35</v>
      </c>
      <c r="W163" s="49">
        <v>407373.94</v>
      </c>
      <c r="X163" s="49">
        <v>42500</v>
      </c>
      <c r="Y163" s="49">
        <v>396347</v>
      </c>
    </row>
    <row r="164" spans="1:25" ht="12.75">
      <c r="A164" s="46">
        <v>6</v>
      </c>
      <c r="B164" s="46">
        <v>14</v>
      </c>
      <c r="C164" s="46">
        <v>10</v>
      </c>
      <c r="D164" s="41">
        <v>2</v>
      </c>
      <c r="E164" s="47"/>
      <c r="F164" s="48" t="s">
        <v>267</v>
      </c>
      <c r="G164" s="58" t="s">
        <v>410</v>
      </c>
      <c r="H164" s="49">
        <v>26138759.25</v>
      </c>
      <c r="I164" s="49">
        <v>3900933.39</v>
      </c>
      <c r="J164" s="49">
        <v>0</v>
      </c>
      <c r="K164" s="49">
        <v>684554.38</v>
      </c>
      <c r="L164" s="49">
        <v>0</v>
      </c>
      <c r="M164" s="49">
        <v>185000</v>
      </c>
      <c r="N164" s="49">
        <v>3839419.15</v>
      </c>
      <c r="O164" s="49">
        <v>367200</v>
      </c>
      <c r="P164" s="49">
        <v>6694082.62</v>
      </c>
      <c r="Q164" s="49">
        <v>55000</v>
      </c>
      <c r="R164" s="49">
        <v>881206</v>
      </c>
      <c r="S164" s="49">
        <v>0</v>
      </c>
      <c r="T164" s="49">
        <v>158799</v>
      </c>
      <c r="U164" s="49">
        <v>7355609</v>
      </c>
      <c r="V164" s="49">
        <v>1427991.71</v>
      </c>
      <c r="W164" s="49">
        <v>307075</v>
      </c>
      <c r="X164" s="49">
        <v>50000</v>
      </c>
      <c r="Y164" s="49">
        <v>231889</v>
      </c>
    </row>
    <row r="165" spans="1:25" ht="12.75">
      <c r="A165" s="46">
        <v>6</v>
      </c>
      <c r="B165" s="46">
        <v>4</v>
      </c>
      <c r="C165" s="46">
        <v>8</v>
      </c>
      <c r="D165" s="41">
        <v>2</v>
      </c>
      <c r="E165" s="47"/>
      <c r="F165" s="48" t="s">
        <v>267</v>
      </c>
      <c r="G165" s="58" t="s">
        <v>411</v>
      </c>
      <c r="H165" s="49">
        <v>47330973.88</v>
      </c>
      <c r="I165" s="49">
        <v>2141061.74</v>
      </c>
      <c r="J165" s="49">
        <v>0</v>
      </c>
      <c r="K165" s="49">
        <v>2197192.58</v>
      </c>
      <c r="L165" s="49">
        <v>0</v>
      </c>
      <c r="M165" s="49">
        <v>2877074.35</v>
      </c>
      <c r="N165" s="49">
        <v>3609617.87</v>
      </c>
      <c r="O165" s="49">
        <v>281645.61</v>
      </c>
      <c r="P165" s="49">
        <v>15355667.23</v>
      </c>
      <c r="Q165" s="49">
        <v>131861.48</v>
      </c>
      <c r="R165" s="49">
        <v>1451499.37</v>
      </c>
      <c r="S165" s="49">
        <v>0</v>
      </c>
      <c r="T165" s="49">
        <v>38000</v>
      </c>
      <c r="U165" s="49">
        <v>12622957</v>
      </c>
      <c r="V165" s="49">
        <v>4041804.65</v>
      </c>
      <c r="W165" s="49">
        <v>1105833</v>
      </c>
      <c r="X165" s="49">
        <v>486301.97</v>
      </c>
      <c r="Y165" s="49">
        <v>990457.03</v>
      </c>
    </row>
    <row r="166" spans="1:25" ht="12.75">
      <c r="A166" s="46">
        <v>6</v>
      </c>
      <c r="B166" s="46">
        <v>3</v>
      </c>
      <c r="C166" s="46">
        <v>12</v>
      </c>
      <c r="D166" s="41">
        <v>2</v>
      </c>
      <c r="E166" s="47"/>
      <c r="F166" s="48" t="s">
        <v>267</v>
      </c>
      <c r="G166" s="58" t="s">
        <v>412</v>
      </c>
      <c r="H166" s="49">
        <v>39201902.65</v>
      </c>
      <c r="I166" s="49">
        <v>819270.1</v>
      </c>
      <c r="J166" s="49">
        <v>281700</v>
      </c>
      <c r="K166" s="49">
        <v>6257200</v>
      </c>
      <c r="L166" s="49">
        <v>0</v>
      </c>
      <c r="M166" s="49">
        <v>1702196</v>
      </c>
      <c r="N166" s="49">
        <v>2332587.5</v>
      </c>
      <c r="O166" s="49">
        <v>227000</v>
      </c>
      <c r="P166" s="49">
        <v>13907481.05</v>
      </c>
      <c r="Q166" s="49">
        <v>42000</v>
      </c>
      <c r="R166" s="49">
        <v>1325430</v>
      </c>
      <c r="S166" s="49">
        <v>0</v>
      </c>
      <c r="T166" s="49">
        <v>89000</v>
      </c>
      <c r="U166" s="49">
        <v>7711010</v>
      </c>
      <c r="V166" s="49">
        <v>2419700</v>
      </c>
      <c r="W166" s="49">
        <v>1664000</v>
      </c>
      <c r="X166" s="49">
        <v>83500</v>
      </c>
      <c r="Y166" s="49">
        <v>339828</v>
      </c>
    </row>
    <row r="167" spans="1:25" ht="12.75">
      <c r="A167" s="46">
        <v>6</v>
      </c>
      <c r="B167" s="46">
        <v>7</v>
      </c>
      <c r="C167" s="46">
        <v>9</v>
      </c>
      <c r="D167" s="41">
        <v>2</v>
      </c>
      <c r="E167" s="47"/>
      <c r="F167" s="48" t="s">
        <v>267</v>
      </c>
      <c r="G167" s="58" t="s">
        <v>413</v>
      </c>
      <c r="H167" s="49">
        <v>32228846.58</v>
      </c>
      <c r="I167" s="49">
        <v>821270.62</v>
      </c>
      <c r="J167" s="49">
        <v>14000</v>
      </c>
      <c r="K167" s="49">
        <v>1472641</v>
      </c>
      <c r="L167" s="49">
        <v>0</v>
      </c>
      <c r="M167" s="49">
        <v>94822</v>
      </c>
      <c r="N167" s="49">
        <v>2340531.95</v>
      </c>
      <c r="O167" s="49">
        <v>306480</v>
      </c>
      <c r="P167" s="49">
        <v>10372743.01</v>
      </c>
      <c r="Q167" s="49">
        <v>67513</v>
      </c>
      <c r="R167" s="49">
        <v>956338</v>
      </c>
      <c r="S167" s="49">
        <v>709</v>
      </c>
      <c r="T167" s="49">
        <v>383790</v>
      </c>
      <c r="U167" s="49">
        <v>8524784</v>
      </c>
      <c r="V167" s="49">
        <v>2573185</v>
      </c>
      <c r="W167" s="49">
        <v>722436</v>
      </c>
      <c r="X167" s="49">
        <v>3228762</v>
      </c>
      <c r="Y167" s="49">
        <v>348841</v>
      </c>
    </row>
    <row r="168" spans="1:25" ht="12.75">
      <c r="A168" s="46">
        <v>6</v>
      </c>
      <c r="B168" s="46">
        <v>12</v>
      </c>
      <c r="C168" s="46">
        <v>7</v>
      </c>
      <c r="D168" s="41">
        <v>2</v>
      </c>
      <c r="E168" s="47"/>
      <c r="F168" s="48" t="s">
        <v>267</v>
      </c>
      <c r="G168" s="58" t="s">
        <v>414</v>
      </c>
      <c r="H168" s="49">
        <v>30794138.54</v>
      </c>
      <c r="I168" s="49">
        <v>348618.33</v>
      </c>
      <c r="J168" s="49">
        <v>4125432.48</v>
      </c>
      <c r="K168" s="49">
        <v>2991824.15</v>
      </c>
      <c r="L168" s="49">
        <v>0</v>
      </c>
      <c r="M168" s="49">
        <v>610591.3</v>
      </c>
      <c r="N168" s="49">
        <v>2787053.3</v>
      </c>
      <c r="O168" s="49">
        <v>334704.14</v>
      </c>
      <c r="P168" s="49">
        <v>7377133.16</v>
      </c>
      <c r="Q168" s="49">
        <v>85000</v>
      </c>
      <c r="R168" s="49">
        <v>961152.58</v>
      </c>
      <c r="S168" s="49">
        <v>0</v>
      </c>
      <c r="T168" s="49">
        <v>170242.86</v>
      </c>
      <c r="U168" s="49">
        <v>7322968</v>
      </c>
      <c r="V168" s="49">
        <v>3122842.75</v>
      </c>
      <c r="W168" s="49">
        <v>250000</v>
      </c>
      <c r="X168" s="49">
        <v>52251.69</v>
      </c>
      <c r="Y168" s="49">
        <v>254323.8</v>
      </c>
    </row>
    <row r="169" spans="1:25" ht="12.75">
      <c r="A169" s="46">
        <v>6</v>
      </c>
      <c r="B169" s="46">
        <v>1</v>
      </c>
      <c r="C169" s="46">
        <v>18</v>
      </c>
      <c r="D169" s="41">
        <v>2</v>
      </c>
      <c r="E169" s="47"/>
      <c r="F169" s="48" t="s">
        <v>267</v>
      </c>
      <c r="G169" s="58" t="s">
        <v>415</v>
      </c>
      <c r="H169" s="49">
        <v>34915637.16</v>
      </c>
      <c r="I169" s="49">
        <v>873722.62</v>
      </c>
      <c r="J169" s="49">
        <v>0</v>
      </c>
      <c r="K169" s="49">
        <v>2567926.45</v>
      </c>
      <c r="L169" s="49">
        <v>0</v>
      </c>
      <c r="M169" s="49">
        <v>187677</v>
      </c>
      <c r="N169" s="49">
        <v>2275592.9</v>
      </c>
      <c r="O169" s="49">
        <v>302389</v>
      </c>
      <c r="P169" s="49">
        <v>7773062.16</v>
      </c>
      <c r="Q169" s="49">
        <v>375753.49</v>
      </c>
      <c r="R169" s="49">
        <v>1306195.58</v>
      </c>
      <c r="S169" s="49">
        <v>3648205.06</v>
      </c>
      <c r="T169" s="49">
        <v>130597</v>
      </c>
      <c r="U169" s="49">
        <v>6527873.53</v>
      </c>
      <c r="V169" s="49">
        <v>7723995.48</v>
      </c>
      <c r="W169" s="49">
        <v>603800.89</v>
      </c>
      <c r="X169" s="49">
        <v>109600</v>
      </c>
      <c r="Y169" s="49">
        <v>509246</v>
      </c>
    </row>
    <row r="170" spans="1:25" ht="12.75">
      <c r="A170" s="46">
        <v>6</v>
      </c>
      <c r="B170" s="46">
        <v>19</v>
      </c>
      <c r="C170" s="46">
        <v>6</v>
      </c>
      <c r="D170" s="41">
        <v>2</v>
      </c>
      <c r="E170" s="47"/>
      <c r="F170" s="48" t="s">
        <v>267</v>
      </c>
      <c r="G170" s="58" t="s">
        <v>283</v>
      </c>
      <c r="H170" s="49">
        <v>32943083</v>
      </c>
      <c r="I170" s="49">
        <v>774736.87</v>
      </c>
      <c r="J170" s="49">
        <v>20000</v>
      </c>
      <c r="K170" s="49">
        <v>3414610.85</v>
      </c>
      <c r="L170" s="49">
        <v>200843.89</v>
      </c>
      <c r="M170" s="49">
        <v>195628.52</v>
      </c>
      <c r="N170" s="49">
        <v>3241538.56</v>
      </c>
      <c r="O170" s="49">
        <v>331284</v>
      </c>
      <c r="P170" s="49">
        <v>7608206.49</v>
      </c>
      <c r="Q170" s="49">
        <v>179048</v>
      </c>
      <c r="R170" s="49">
        <v>1838843.12</v>
      </c>
      <c r="S170" s="49">
        <v>0</v>
      </c>
      <c r="T170" s="49">
        <v>232672</v>
      </c>
      <c r="U170" s="49">
        <v>8364818.36</v>
      </c>
      <c r="V170" s="49">
        <v>5012507.01</v>
      </c>
      <c r="W170" s="49">
        <v>1055307.33</v>
      </c>
      <c r="X170" s="49">
        <v>33000</v>
      </c>
      <c r="Y170" s="49">
        <v>440038</v>
      </c>
    </row>
    <row r="171" spans="1:25" ht="12.75">
      <c r="A171" s="46">
        <v>6</v>
      </c>
      <c r="B171" s="46">
        <v>15</v>
      </c>
      <c r="C171" s="46">
        <v>8</v>
      </c>
      <c r="D171" s="41">
        <v>2</v>
      </c>
      <c r="E171" s="47"/>
      <c r="F171" s="48" t="s">
        <v>267</v>
      </c>
      <c r="G171" s="58" t="s">
        <v>416</v>
      </c>
      <c r="H171" s="49">
        <v>37257508.32</v>
      </c>
      <c r="I171" s="49">
        <v>1148046.28</v>
      </c>
      <c r="J171" s="49">
        <v>0</v>
      </c>
      <c r="K171" s="49">
        <v>2853337.5</v>
      </c>
      <c r="L171" s="49">
        <v>0</v>
      </c>
      <c r="M171" s="49">
        <v>293094.99</v>
      </c>
      <c r="N171" s="49">
        <v>2818470.97</v>
      </c>
      <c r="O171" s="49">
        <v>352021.21</v>
      </c>
      <c r="P171" s="49">
        <v>12493891.69</v>
      </c>
      <c r="Q171" s="49">
        <v>106034.65</v>
      </c>
      <c r="R171" s="49">
        <v>2998504.23</v>
      </c>
      <c r="S171" s="49">
        <v>0</v>
      </c>
      <c r="T171" s="49">
        <v>447853.22</v>
      </c>
      <c r="U171" s="49">
        <v>10715329.01</v>
      </c>
      <c r="V171" s="49">
        <v>2105665.2</v>
      </c>
      <c r="W171" s="49">
        <v>609239.77</v>
      </c>
      <c r="X171" s="49">
        <v>50200</v>
      </c>
      <c r="Y171" s="49">
        <v>265819.6</v>
      </c>
    </row>
    <row r="172" spans="1:25" ht="12.75">
      <c r="A172" s="46">
        <v>6</v>
      </c>
      <c r="B172" s="46">
        <v>9</v>
      </c>
      <c r="C172" s="46">
        <v>13</v>
      </c>
      <c r="D172" s="41">
        <v>2</v>
      </c>
      <c r="E172" s="47"/>
      <c r="F172" s="48" t="s">
        <v>267</v>
      </c>
      <c r="G172" s="58" t="s">
        <v>417</v>
      </c>
      <c r="H172" s="49">
        <v>32700341.39</v>
      </c>
      <c r="I172" s="49">
        <v>588731.22</v>
      </c>
      <c r="J172" s="49">
        <v>2200</v>
      </c>
      <c r="K172" s="49">
        <v>2288727.95</v>
      </c>
      <c r="L172" s="49">
        <v>0</v>
      </c>
      <c r="M172" s="49">
        <v>68100</v>
      </c>
      <c r="N172" s="49">
        <v>2841923.94</v>
      </c>
      <c r="O172" s="49">
        <v>1213193.73</v>
      </c>
      <c r="P172" s="49">
        <v>10155500.24</v>
      </c>
      <c r="Q172" s="49">
        <v>106000</v>
      </c>
      <c r="R172" s="49">
        <v>2036542.07</v>
      </c>
      <c r="S172" s="49">
        <v>145449.94</v>
      </c>
      <c r="T172" s="49">
        <v>393576.67</v>
      </c>
      <c r="U172" s="49">
        <v>10377614.01</v>
      </c>
      <c r="V172" s="49">
        <v>1148522.41</v>
      </c>
      <c r="W172" s="49">
        <v>975300</v>
      </c>
      <c r="X172" s="49">
        <v>51984.12</v>
      </c>
      <c r="Y172" s="49">
        <v>306975.09</v>
      </c>
    </row>
    <row r="173" spans="1:25" ht="12.75">
      <c r="A173" s="46">
        <v>6</v>
      </c>
      <c r="B173" s="46">
        <v>11</v>
      </c>
      <c r="C173" s="46">
        <v>10</v>
      </c>
      <c r="D173" s="41">
        <v>2</v>
      </c>
      <c r="E173" s="47"/>
      <c r="F173" s="48" t="s">
        <v>267</v>
      </c>
      <c r="G173" s="58" t="s">
        <v>418</v>
      </c>
      <c r="H173" s="49">
        <v>42787381.66</v>
      </c>
      <c r="I173" s="49">
        <v>691921.97</v>
      </c>
      <c r="J173" s="49">
        <v>63000</v>
      </c>
      <c r="K173" s="49">
        <v>4902480.5</v>
      </c>
      <c r="L173" s="49">
        <v>0</v>
      </c>
      <c r="M173" s="49">
        <v>143121.05</v>
      </c>
      <c r="N173" s="49">
        <v>3853972.68</v>
      </c>
      <c r="O173" s="49">
        <v>300688.14</v>
      </c>
      <c r="P173" s="49">
        <v>12326946.74</v>
      </c>
      <c r="Q173" s="49">
        <v>73850</v>
      </c>
      <c r="R173" s="49">
        <v>1132690.6</v>
      </c>
      <c r="S173" s="49">
        <v>157493.58</v>
      </c>
      <c r="T173" s="49">
        <v>75246</v>
      </c>
      <c r="U173" s="49">
        <v>16407140</v>
      </c>
      <c r="V173" s="49">
        <v>1448473.07</v>
      </c>
      <c r="W173" s="49">
        <v>868049.32</v>
      </c>
      <c r="X173" s="49">
        <v>80000</v>
      </c>
      <c r="Y173" s="49">
        <v>262308.01</v>
      </c>
    </row>
    <row r="174" spans="1:25" ht="12.75">
      <c r="A174" s="46">
        <v>6</v>
      </c>
      <c r="B174" s="46">
        <v>3</v>
      </c>
      <c r="C174" s="46">
        <v>13</v>
      </c>
      <c r="D174" s="41">
        <v>2</v>
      </c>
      <c r="E174" s="47"/>
      <c r="F174" s="48" t="s">
        <v>267</v>
      </c>
      <c r="G174" s="58" t="s">
        <v>419</v>
      </c>
      <c r="H174" s="49">
        <v>20868032.49</v>
      </c>
      <c r="I174" s="49">
        <v>595588.42</v>
      </c>
      <c r="J174" s="49">
        <v>435669.43</v>
      </c>
      <c r="K174" s="49">
        <v>860440.77</v>
      </c>
      <c r="L174" s="49">
        <v>24330</v>
      </c>
      <c r="M174" s="49">
        <v>215000</v>
      </c>
      <c r="N174" s="49">
        <v>2786802.03</v>
      </c>
      <c r="O174" s="49">
        <v>215961.52</v>
      </c>
      <c r="P174" s="49">
        <v>4549849.46</v>
      </c>
      <c r="Q174" s="49">
        <v>55000</v>
      </c>
      <c r="R174" s="49">
        <v>1236126.4</v>
      </c>
      <c r="S174" s="49">
        <v>108548</v>
      </c>
      <c r="T174" s="49">
        <v>174568.29</v>
      </c>
      <c r="U174" s="49">
        <v>5325370.77</v>
      </c>
      <c r="V174" s="49">
        <v>897104.85</v>
      </c>
      <c r="W174" s="49">
        <v>2568655.82</v>
      </c>
      <c r="X174" s="49">
        <v>70000</v>
      </c>
      <c r="Y174" s="49">
        <v>749016.73</v>
      </c>
    </row>
    <row r="175" spans="1:25" ht="12.75">
      <c r="A175" s="46">
        <v>6</v>
      </c>
      <c r="B175" s="46">
        <v>11</v>
      </c>
      <c r="C175" s="46">
        <v>11</v>
      </c>
      <c r="D175" s="41">
        <v>2</v>
      </c>
      <c r="E175" s="47"/>
      <c r="F175" s="48" t="s">
        <v>267</v>
      </c>
      <c r="G175" s="58" t="s">
        <v>420</v>
      </c>
      <c r="H175" s="49">
        <v>26051161.89</v>
      </c>
      <c r="I175" s="49">
        <v>2665348.81</v>
      </c>
      <c r="J175" s="49">
        <v>0</v>
      </c>
      <c r="K175" s="49">
        <v>1729577.56</v>
      </c>
      <c r="L175" s="49">
        <v>0</v>
      </c>
      <c r="M175" s="49">
        <v>0</v>
      </c>
      <c r="N175" s="49">
        <v>2069170.28</v>
      </c>
      <c r="O175" s="49">
        <v>204424.64</v>
      </c>
      <c r="P175" s="49">
        <v>8850356.78</v>
      </c>
      <c r="Q175" s="49">
        <v>50000</v>
      </c>
      <c r="R175" s="49">
        <v>841178.3</v>
      </c>
      <c r="S175" s="49">
        <v>0</v>
      </c>
      <c r="T175" s="49">
        <v>166301</v>
      </c>
      <c r="U175" s="49">
        <v>7535310</v>
      </c>
      <c r="V175" s="49">
        <v>1232610</v>
      </c>
      <c r="W175" s="49">
        <v>358205.95</v>
      </c>
      <c r="X175" s="49">
        <v>8000</v>
      </c>
      <c r="Y175" s="49">
        <v>340678.57</v>
      </c>
    </row>
    <row r="176" spans="1:25" ht="12.75">
      <c r="A176" s="46">
        <v>6</v>
      </c>
      <c r="B176" s="46">
        <v>19</v>
      </c>
      <c r="C176" s="46">
        <v>7</v>
      </c>
      <c r="D176" s="41">
        <v>2</v>
      </c>
      <c r="E176" s="47"/>
      <c r="F176" s="48" t="s">
        <v>267</v>
      </c>
      <c r="G176" s="58" t="s">
        <v>421</v>
      </c>
      <c r="H176" s="49">
        <v>23224218.36</v>
      </c>
      <c r="I176" s="49">
        <v>3008525.73</v>
      </c>
      <c r="J176" s="49">
        <v>0</v>
      </c>
      <c r="K176" s="49">
        <v>2071481.97</v>
      </c>
      <c r="L176" s="49">
        <v>14500</v>
      </c>
      <c r="M176" s="49">
        <v>912231.34</v>
      </c>
      <c r="N176" s="49">
        <v>2167901.17</v>
      </c>
      <c r="O176" s="49">
        <v>451549.66</v>
      </c>
      <c r="P176" s="49">
        <v>4906250.66</v>
      </c>
      <c r="Q176" s="49">
        <v>48990.74</v>
      </c>
      <c r="R176" s="49">
        <v>961142.67</v>
      </c>
      <c r="S176" s="49">
        <v>0</v>
      </c>
      <c r="T176" s="49">
        <v>497022.49</v>
      </c>
      <c r="U176" s="49">
        <v>5972534</v>
      </c>
      <c r="V176" s="49">
        <v>1049576.79</v>
      </c>
      <c r="W176" s="49">
        <v>310203.17</v>
      </c>
      <c r="X176" s="49">
        <v>463439.54</v>
      </c>
      <c r="Y176" s="49">
        <v>388868.43</v>
      </c>
    </row>
    <row r="177" spans="1:25" ht="12.75">
      <c r="A177" s="46">
        <v>6</v>
      </c>
      <c r="B177" s="46">
        <v>9</v>
      </c>
      <c r="C177" s="46">
        <v>14</v>
      </c>
      <c r="D177" s="41">
        <v>2</v>
      </c>
      <c r="E177" s="47"/>
      <c r="F177" s="48" t="s">
        <v>267</v>
      </c>
      <c r="G177" s="58" t="s">
        <v>422</v>
      </c>
      <c r="H177" s="49">
        <v>97565822.04</v>
      </c>
      <c r="I177" s="49">
        <v>5827978.71</v>
      </c>
      <c r="J177" s="49">
        <v>654349.96</v>
      </c>
      <c r="K177" s="49">
        <v>11330348.47</v>
      </c>
      <c r="L177" s="49">
        <v>4442146.23</v>
      </c>
      <c r="M177" s="49">
        <v>1768554</v>
      </c>
      <c r="N177" s="49">
        <v>7063789.79</v>
      </c>
      <c r="O177" s="49">
        <v>599150.74</v>
      </c>
      <c r="P177" s="49">
        <v>22104847.98</v>
      </c>
      <c r="Q177" s="49">
        <v>174737</v>
      </c>
      <c r="R177" s="49">
        <v>1795022.42</v>
      </c>
      <c r="S177" s="49">
        <v>476506.8</v>
      </c>
      <c r="T177" s="49">
        <v>747102</v>
      </c>
      <c r="U177" s="49">
        <v>23520894</v>
      </c>
      <c r="V177" s="49">
        <v>12194700.38</v>
      </c>
      <c r="W177" s="49">
        <v>444580.94</v>
      </c>
      <c r="X177" s="49">
        <v>348326.73</v>
      </c>
      <c r="Y177" s="49">
        <v>4072785.89</v>
      </c>
    </row>
    <row r="178" spans="1:25" ht="12.75">
      <c r="A178" s="46">
        <v>6</v>
      </c>
      <c r="B178" s="46">
        <v>19</v>
      </c>
      <c r="C178" s="46">
        <v>8</v>
      </c>
      <c r="D178" s="41">
        <v>2</v>
      </c>
      <c r="E178" s="47"/>
      <c r="F178" s="48" t="s">
        <v>267</v>
      </c>
      <c r="G178" s="58" t="s">
        <v>423</v>
      </c>
      <c r="H178" s="49">
        <v>13736974.24</v>
      </c>
      <c r="I178" s="49">
        <v>521327.38</v>
      </c>
      <c r="J178" s="49">
        <v>79500</v>
      </c>
      <c r="K178" s="49">
        <v>163396.15</v>
      </c>
      <c r="L178" s="49">
        <v>0</v>
      </c>
      <c r="M178" s="49">
        <v>174479.81</v>
      </c>
      <c r="N178" s="49">
        <v>1859381.38</v>
      </c>
      <c r="O178" s="49">
        <v>301515.4</v>
      </c>
      <c r="P178" s="49">
        <v>3898469.47</v>
      </c>
      <c r="Q178" s="49">
        <v>18050.32</v>
      </c>
      <c r="R178" s="49">
        <v>729403.38</v>
      </c>
      <c r="S178" s="49">
        <v>0</v>
      </c>
      <c r="T178" s="49">
        <v>291452</v>
      </c>
      <c r="U178" s="49">
        <v>3689201</v>
      </c>
      <c r="V178" s="49">
        <v>431901</v>
      </c>
      <c r="W178" s="49">
        <v>1401932.95</v>
      </c>
      <c r="X178" s="49">
        <v>40000</v>
      </c>
      <c r="Y178" s="49">
        <v>136964</v>
      </c>
    </row>
    <row r="179" spans="1:25" ht="12.75">
      <c r="A179" s="46">
        <v>6</v>
      </c>
      <c r="B179" s="46">
        <v>9</v>
      </c>
      <c r="C179" s="46">
        <v>15</v>
      </c>
      <c r="D179" s="41">
        <v>2</v>
      </c>
      <c r="E179" s="47"/>
      <c r="F179" s="48" t="s">
        <v>267</v>
      </c>
      <c r="G179" s="58" t="s">
        <v>424</v>
      </c>
      <c r="H179" s="49">
        <v>27258419.83</v>
      </c>
      <c r="I179" s="49">
        <v>873136.03</v>
      </c>
      <c r="J179" s="49">
        <v>433799.24</v>
      </c>
      <c r="K179" s="49">
        <v>3269096.11</v>
      </c>
      <c r="L179" s="49">
        <v>0</v>
      </c>
      <c r="M179" s="49">
        <v>1439908.91</v>
      </c>
      <c r="N179" s="49">
        <v>2393871.05</v>
      </c>
      <c r="O179" s="49">
        <v>439711.8</v>
      </c>
      <c r="P179" s="49">
        <v>8193053.05</v>
      </c>
      <c r="Q179" s="49">
        <v>63500</v>
      </c>
      <c r="R179" s="49">
        <v>955496.12</v>
      </c>
      <c r="S179" s="49">
        <v>317315</v>
      </c>
      <c r="T179" s="49">
        <v>53460</v>
      </c>
      <c r="U179" s="49">
        <v>5245631</v>
      </c>
      <c r="V179" s="49">
        <v>2747639.52</v>
      </c>
      <c r="W179" s="49">
        <v>368700</v>
      </c>
      <c r="X179" s="49">
        <v>15300</v>
      </c>
      <c r="Y179" s="49">
        <v>448802</v>
      </c>
    </row>
    <row r="180" spans="1:25" ht="12.75">
      <c r="A180" s="46">
        <v>6</v>
      </c>
      <c r="B180" s="46">
        <v>9</v>
      </c>
      <c r="C180" s="46">
        <v>16</v>
      </c>
      <c r="D180" s="41">
        <v>2</v>
      </c>
      <c r="E180" s="47"/>
      <c r="F180" s="48" t="s">
        <v>267</v>
      </c>
      <c r="G180" s="58" t="s">
        <v>425</v>
      </c>
      <c r="H180" s="49">
        <v>12559569.36</v>
      </c>
      <c r="I180" s="49">
        <v>1240122.12</v>
      </c>
      <c r="J180" s="49">
        <v>90000</v>
      </c>
      <c r="K180" s="49">
        <v>643063</v>
      </c>
      <c r="L180" s="49">
        <v>0</v>
      </c>
      <c r="M180" s="49">
        <v>153885</v>
      </c>
      <c r="N180" s="49">
        <v>1673455.32</v>
      </c>
      <c r="O180" s="49">
        <v>239077</v>
      </c>
      <c r="P180" s="49">
        <v>3127233.74</v>
      </c>
      <c r="Q180" s="49">
        <v>26000</v>
      </c>
      <c r="R180" s="49">
        <v>737361</v>
      </c>
      <c r="S180" s="49">
        <v>5000</v>
      </c>
      <c r="T180" s="49">
        <v>35834</v>
      </c>
      <c r="U180" s="49">
        <v>3727960.18</v>
      </c>
      <c r="V180" s="49">
        <v>528020</v>
      </c>
      <c r="W180" s="49">
        <v>192740</v>
      </c>
      <c r="X180" s="49">
        <v>0</v>
      </c>
      <c r="Y180" s="49">
        <v>139818</v>
      </c>
    </row>
    <row r="181" spans="1:25" ht="12.75">
      <c r="A181" s="46">
        <v>6</v>
      </c>
      <c r="B181" s="46">
        <v>7</v>
      </c>
      <c r="C181" s="46">
        <v>10</v>
      </c>
      <c r="D181" s="41">
        <v>2</v>
      </c>
      <c r="E181" s="47"/>
      <c r="F181" s="48" t="s">
        <v>267</v>
      </c>
      <c r="G181" s="58" t="s">
        <v>426</v>
      </c>
      <c r="H181" s="49">
        <v>37061311.3</v>
      </c>
      <c r="I181" s="49">
        <v>1786266.79</v>
      </c>
      <c r="J181" s="49">
        <v>0</v>
      </c>
      <c r="K181" s="49">
        <v>3204009</v>
      </c>
      <c r="L181" s="49">
        <v>5000</v>
      </c>
      <c r="M181" s="49">
        <v>210908.32</v>
      </c>
      <c r="N181" s="49">
        <v>2441738.61</v>
      </c>
      <c r="O181" s="49">
        <v>268797.26</v>
      </c>
      <c r="P181" s="49">
        <v>14482177.51</v>
      </c>
      <c r="Q181" s="49">
        <v>161212.78</v>
      </c>
      <c r="R181" s="49">
        <v>1545673.64</v>
      </c>
      <c r="S181" s="49">
        <v>7000</v>
      </c>
      <c r="T181" s="49">
        <v>515510</v>
      </c>
      <c r="U181" s="49">
        <v>9275120</v>
      </c>
      <c r="V181" s="49">
        <v>1355087.77</v>
      </c>
      <c r="W181" s="49">
        <v>1307849.23</v>
      </c>
      <c r="X181" s="49">
        <v>130503.8</v>
      </c>
      <c r="Y181" s="49">
        <v>364456.59</v>
      </c>
    </row>
    <row r="182" spans="1:25" ht="12.75">
      <c r="A182" s="46">
        <v>6</v>
      </c>
      <c r="B182" s="46">
        <v>1</v>
      </c>
      <c r="C182" s="46">
        <v>19</v>
      </c>
      <c r="D182" s="41">
        <v>2</v>
      </c>
      <c r="E182" s="47"/>
      <c r="F182" s="48" t="s">
        <v>267</v>
      </c>
      <c r="G182" s="58" t="s">
        <v>427</v>
      </c>
      <c r="H182" s="49">
        <v>27753850.66</v>
      </c>
      <c r="I182" s="49">
        <v>1440064.63</v>
      </c>
      <c r="J182" s="49">
        <v>0</v>
      </c>
      <c r="K182" s="49">
        <v>3041000</v>
      </c>
      <c r="L182" s="49">
        <v>270316</v>
      </c>
      <c r="M182" s="49">
        <v>117042.04</v>
      </c>
      <c r="N182" s="49">
        <v>2626943.92</v>
      </c>
      <c r="O182" s="49">
        <v>458186</v>
      </c>
      <c r="P182" s="49">
        <v>8764439.62</v>
      </c>
      <c r="Q182" s="49">
        <v>104950</v>
      </c>
      <c r="R182" s="49">
        <v>1180991.45</v>
      </c>
      <c r="S182" s="49">
        <v>0</v>
      </c>
      <c r="T182" s="49">
        <v>83300</v>
      </c>
      <c r="U182" s="49">
        <v>6971936</v>
      </c>
      <c r="V182" s="49">
        <v>887630</v>
      </c>
      <c r="W182" s="49">
        <v>1209000</v>
      </c>
      <c r="X182" s="49">
        <v>352100</v>
      </c>
      <c r="Y182" s="49">
        <v>245951</v>
      </c>
    </row>
    <row r="183" spans="1:25" ht="12.75">
      <c r="A183" s="46">
        <v>6</v>
      </c>
      <c r="B183" s="46">
        <v>20</v>
      </c>
      <c r="C183" s="46">
        <v>14</v>
      </c>
      <c r="D183" s="41">
        <v>2</v>
      </c>
      <c r="E183" s="47"/>
      <c r="F183" s="48" t="s">
        <v>267</v>
      </c>
      <c r="G183" s="58" t="s">
        <v>428</v>
      </c>
      <c r="H183" s="49">
        <v>114093757.62</v>
      </c>
      <c r="I183" s="49">
        <v>2757636.26</v>
      </c>
      <c r="J183" s="49">
        <v>738471.59</v>
      </c>
      <c r="K183" s="49">
        <v>7315872.91</v>
      </c>
      <c r="L183" s="49">
        <v>5072679.32</v>
      </c>
      <c r="M183" s="49">
        <v>492112</v>
      </c>
      <c r="N183" s="49">
        <v>6842853.24</v>
      </c>
      <c r="O183" s="49">
        <v>649150.46</v>
      </c>
      <c r="P183" s="49">
        <v>29358163.15</v>
      </c>
      <c r="Q183" s="49">
        <v>332029.88</v>
      </c>
      <c r="R183" s="49">
        <v>4472810.4</v>
      </c>
      <c r="S183" s="49">
        <v>8400</v>
      </c>
      <c r="T183" s="49">
        <v>296687</v>
      </c>
      <c r="U183" s="49">
        <v>35290922</v>
      </c>
      <c r="V183" s="49">
        <v>11677237.99</v>
      </c>
      <c r="W183" s="49">
        <v>4576360.79</v>
      </c>
      <c r="X183" s="49">
        <v>2298721.97</v>
      </c>
      <c r="Y183" s="49">
        <v>1913648.66</v>
      </c>
    </row>
    <row r="184" spans="1:25" ht="12.75">
      <c r="A184" s="46">
        <v>6</v>
      </c>
      <c r="B184" s="46">
        <v>3</v>
      </c>
      <c r="C184" s="46">
        <v>14</v>
      </c>
      <c r="D184" s="41">
        <v>2</v>
      </c>
      <c r="E184" s="47"/>
      <c r="F184" s="48" t="s">
        <v>267</v>
      </c>
      <c r="G184" s="58" t="s">
        <v>429</v>
      </c>
      <c r="H184" s="49">
        <v>16318391.86</v>
      </c>
      <c r="I184" s="49">
        <v>717556.88</v>
      </c>
      <c r="J184" s="49">
        <v>217813.51</v>
      </c>
      <c r="K184" s="49">
        <v>711378.67</v>
      </c>
      <c r="L184" s="49">
        <v>0</v>
      </c>
      <c r="M184" s="49">
        <v>510668.56</v>
      </c>
      <c r="N184" s="49">
        <v>2230399.57</v>
      </c>
      <c r="O184" s="49">
        <v>163765</v>
      </c>
      <c r="P184" s="49">
        <v>3734135.79</v>
      </c>
      <c r="Q184" s="49">
        <v>21000</v>
      </c>
      <c r="R184" s="49">
        <v>1950327.19</v>
      </c>
      <c r="S184" s="49">
        <v>0</v>
      </c>
      <c r="T184" s="49">
        <v>22300</v>
      </c>
      <c r="U184" s="49">
        <v>4523157</v>
      </c>
      <c r="V184" s="49">
        <v>912869.68</v>
      </c>
      <c r="W184" s="49">
        <v>300449.95</v>
      </c>
      <c r="X184" s="49">
        <v>116086.06</v>
      </c>
      <c r="Y184" s="49">
        <v>186484</v>
      </c>
    </row>
    <row r="185" spans="1:25" ht="12.75">
      <c r="A185" s="46">
        <v>6</v>
      </c>
      <c r="B185" s="46">
        <v>6</v>
      </c>
      <c r="C185" s="46">
        <v>11</v>
      </c>
      <c r="D185" s="41">
        <v>2</v>
      </c>
      <c r="E185" s="47"/>
      <c r="F185" s="48" t="s">
        <v>267</v>
      </c>
      <c r="G185" s="58" t="s">
        <v>430</v>
      </c>
      <c r="H185" s="49">
        <v>27665773.93</v>
      </c>
      <c r="I185" s="49">
        <v>876343.97</v>
      </c>
      <c r="J185" s="49">
        <v>159306</v>
      </c>
      <c r="K185" s="49">
        <v>843969.84</v>
      </c>
      <c r="L185" s="49">
        <v>0</v>
      </c>
      <c r="M185" s="49">
        <v>377292</v>
      </c>
      <c r="N185" s="49">
        <v>2387169.17</v>
      </c>
      <c r="O185" s="49">
        <v>247853.42</v>
      </c>
      <c r="P185" s="49">
        <v>6962116.68</v>
      </c>
      <c r="Q185" s="49">
        <v>66942</v>
      </c>
      <c r="R185" s="49">
        <v>856987.3</v>
      </c>
      <c r="S185" s="49">
        <v>0</v>
      </c>
      <c r="T185" s="49">
        <v>90634</v>
      </c>
      <c r="U185" s="49">
        <v>6466555</v>
      </c>
      <c r="V185" s="49">
        <v>7522836.79</v>
      </c>
      <c r="W185" s="49">
        <v>479000</v>
      </c>
      <c r="X185" s="49">
        <v>80000</v>
      </c>
      <c r="Y185" s="49">
        <v>248767.76</v>
      </c>
    </row>
    <row r="186" spans="1:25" ht="12.75">
      <c r="A186" s="46">
        <v>6</v>
      </c>
      <c r="B186" s="46">
        <v>14</v>
      </c>
      <c r="C186" s="46">
        <v>11</v>
      </c>
      <c r="D186" s="41">
        <v>2</v>
      </c>
      <c r="E186" s="47"/>
      <c r="F186" s="48" t="s">
        <v>267</v>
      </c>
      <c r="G186" s="58" t="s">
        <v>431</v>
      </c>
      <c r="H186" s="49">
        <v>39787270.02</v>
      </c>
      <c r="I186" s="49">
        <v>495164.95</v>
      </c>
      <c r="J186" s="49">
        <v>500</v>
      </c>
      <c r="K186" s="49">
        <v>3783288.24</v>
      </c>
      <c r="L186" s="49">
        <v>0</v>
      </c>
      <c r="M186" s="49">
        <v>345944.94</v>
      </c>
      <c r="N186" s="49">
        <v>2673298.09</v>
      </c>
      <c r="O186" s="49">
        <v>382905</v>
      </c>
      <c r="P186" s="49">
        <v>10908464.53</v>
      </c>
      <c r="Q186" s="49">
        <v>240000</v>
      </c>
      <c r="R186" s="49">
        <v>6406079</v>
      </c>
      <c r="S186" s="49">
        <v>0</v>
      </c>
      <c r="T186" s="49">
        <v>195177</v>
      </c>
      <c r="U186" s="49">
        <v>10185402.4</v>
      </c>
      <c r="V186" s="49">
        <v>2913796.15</v>
      </c>
      <c r="W186" s="49">
        <v>525269.72</v>
      </c>
      <c r="X186" s="49">
        <v>221430</v>
      </c>
      <c r="Y186" s="49">
        <v>510550</v>
      </c>
    </row>
    <row r="187" spans="1:25" ht="12.75">
      <c r="A187" s="46">
        <v>6</v>
      </c>
      <c r="B187" s="46">
        <v>7</v>
      </c>
      <c r="C187" s="46">
        <v>2</v>
      </c>
      <c r="D187" s="41">
        <v>3</v>
      </c>
      <c r="E187" s="47"/>
      <c r="F187" s="48" t="s">
        <v>267</v>
      </c>
      <c r="G187" s="58" t="s">
        <v>432</v>
      </c>
      <c r="H187" s="49">
        <v>58397882.21</v>
      </c>
      <c r="I187" s="49">
        <v>627963.99</v>
      </c>
      <c r="J187" s="49">
        <v>529267</v>
      </c>
      <c r="K187" s="49">
        <v>1524777.69</v>
      </c>
      <c r="L187" s="49">
        <v>0</v>
      </c>
      <c r="M187" s="49">
        <v>523500.61</v>
      </c>
      <c r="N187" s="49">
        <v>6106614.16</v>
      </c>
      <c r="O187" s="49">
        <v>478766.84</v>
      </c>
      <c r="P187" s="49">
        <v>14492335.98</v>
      </c>
      <c r="Q187" s="49">
        <v>174800</v>
      </c>
      <c r="R187" s="49">
        <v>4035688.46</v>
      </c>
      <c r="S187" s="49">
        <v>314239</v>
      </c>
      <c r="T187" s="49">
        <v>270127.8</v>
      </c>
      <c r="U187" s="49">
        <v>12152065.62</v>
      </c>
      <c r="V187" s="49">
        <v>13658199.37</v>
      </c>
      <c r="W187" s="49">
        <v>1067791.82</v>
      </c>
      <c r="X187" s="49">
        <v>359325</v>
      </c>
      <c r="Y187" s="49">
        <v>2082418.87</v>
      </c>
    </row>
    <row r="188" spans="1:25" ht="12.75">
      <c r="A188" s="46">
        <v>6</v>
      </c>
      <c r="B188" s="46">
        <v>9</v>
      </c>
      <c r="C188" s="46">
        <v>1</v>
      </c>
      <c r="D188" s="41">
        <v>3</v>
      </c>
      <c r="E188" s="47"/>
      <c r="F188" s="48" t="s">
        <v>267</v>
      </c>
      <c r="G188" s="58" t="s">
        <v>433</v>
      </c>
      <c r="H188" s="49">
        <v>76233785.07</v>
      </c>
      <c r="I188" s="49">
        <v>783501.43</v>
      </c>
      <c r="J188" s="49">
        <v>0</v>
      </c>
      <c r="K188" s="49">
        <v>4578181.7</v>
      </c>
      <c r="L188" s="49">
        <v>0</v>
      </c>
      <c r="M188" s="49">
        <v>775000</v>
      </c>
      <c r="N188" s="49">
        <v>5487116.47</v>
      </c>
      <c r="O188" s="49">
        <v>722077.19</v>
      </c>
      <c r="P188" s="49">
        <v>22172542.45</v>
      </c>
      <c r="Q188" s="49">
        <v>263795.53</v>
      </c>
      <c r="R188" s="49">
        <v>3328669.33</v>
      </c>
      <c r="S188" s="49">
        <v>27600</v>
      </c>
      <c r="T188" s="49">
        <v>814014.34</v>
      </c>
      <c r="U188" s="49">
        <v>19640625.69</v>
      </c>
      <c r="V188" s="49">
        <v>13741905.26</v>
      </c>
      <c r="W188" s="49">
        <v>957782.19</v>
      </c>
      <c r="X188" s="49">
        <v>1315500</v>
      </c>
      <c r="Y188" s="49">
        <v>1625473.49</v>
      </c>
    </row>
    <row r="189" spans="1:25" ht="12.75">
      <c r="A189" s="46">
        <v>6</v>
      </c>
      <c r="B189" s="46">
        <v>9</v>
      </c>
      <c r="C189" s="46">
        <v>3</v>
      </c>
      <c r="D189" s="41">
        <v>3</v>
      </c>
      <c r="E189" s="47"/>
      <c r="F189" s="48" t="s">
        <v>267</v>
      </c>
      <c r="G189" s="58" t="s">
        <v>434</v>
      </c>
      <c r="H189" s="49">
        <v>55122200.46</v>
      </c>
      <c r="I189" s="49">
        <v>1543307.49</v>
      </c>
      <c r="J189" s="49">
        <v>22844</v>
      </c>
      <c r="K189" s="49">
        <v>5885618.65</v>
      </c>
      <c r="L189" s="49">
        <v>0</v>
      </c>
      <c r="M189" s="49">
        <v>302142</v>
      </c>
      <c r="N189" s="49">
        <v>4496574.61</v>
      </c>
      <c r="O189" s="49">
        <v>661530.31</v>
      </c>
      <c r="P189" s="49">
        <v>15982895.43</v>
      </c>
      <c r="Q189" s="49">
        <v>189000</v>
      </c>
      <c r="R189" s="49">
        <v>3528431.45</v>
      </c>
      <c r="S189" s="49">
        <v>264754.26</v>
      </c>
      <c r="T189" s="49">
        <v>429809</v>
      </c>
      <c r="U189" s="49">
        <v>15411451</v>
      </c>
      <c r="V189" s="49">
        <v>4157899.01</v>
      </c>
      <c r="W189" s="49">
        <v>1457919.25</v>
      </c>
      <c r="X189" s="49">
        <v>246300</v>
      </c>
      <c r="Y189" s="49">
        <v>541724</v>
      </c>
    </row>
    <row r="190" spans="1:25" ht="12.75">
      <c r="A190" s="46">
        <v>6</v>
      </c>
      <c r="B190" s="46">
        <v>2</v>
      </c>
      <c r="C190" s="46">
        <v>5</v>
      </c>
      <c r="D190" s="41">
        <v>3</v>
      </c>
      <c r="E190" s="47"/>
      <c r="F190" s="48" t="s">
        <v>267</v>
      </c>
      <c r="G190" s="58" t="s">
        <v>435</v>
      </c>
      <c r="H190" s="49">
        <v>30325657.37</v>
      </c>
      <c r="I190" s="49">
        <v>486248.94</v>
      </c>
      <c r="J190" s="49">
        <v>0</v>
      </c>
      <c r="K190" s="49">
        <v>2121389.21</v>
      </c>
      <c r="L190" s="49">
        <v>0</v>
      </c>
      <c r="M190" s="49">
        <v>591500</v>
      </c>
      <c r="N190" s="49">
        <v>3343395.56</v>
      </c>
      <c r="O190" s="49">
        <v>657701</v>
      </c>
      <c r="P190" s="49">
        <v>9609982.93</v>
      </c>
      <c r="Q190" s="49">
        <v>134500</v>
      </c>
      <c r="R190" s="49">
        <v>1169110</v>
      </c>
      <c r="S190" s="49">
        <v>0</v>
      </c>
      <c r="T190" s="49">
        <v>176936</v>
      </c>
      <c r="U190" s="49">
        <v>8747662</v>
      </c>
      <c r="V190" s="49">
        <v>1930169.28</v>
      </c>
      <c r="W190" s="49">
        <v>700281.45</v>
      </c>
      <c r="X190" s="49">
        <v>197000</v>
      </c>
      <c r="Y190" s="49">
        <v>459781</v>
      </c>
    </row>
    <row r="191" spans="1:25" ht="12.75">
      <c r="A191" s="46">
        <v>6</v>
      </c>
      <c r="B191" s="46">
        <v>2</v>
      </c>
      <c r="C191" s="46">
        <v>6</v>
      </c>
      <c r="D191" s="41">
        <v>3</v>
      </c>
      <c r="E191" s="47"/>
      <c r="F191" s="48" t="s">
        <v>267</v>
      </c>
      <c r="G191" s="58" t="s">
        <v>436</v>
      </c>
      <c r="H191" s="49">
        <v>20382731.86</v>
      </c>
      <c r="I191" s="49">
        <v>416165.23</v>
      </c>
      <c r="J191" s="49">
        <v>278860</v>
      </c>
      <c r="K191" s="49">
        <v>2089745</v>
      </c>
      <c r="L191" s="49">
        <v>0</v>
      </c>
      <c r="M191" s="49">
        <v>97435</v>
      </c>
      <c r="N191" s="49">
        <v>2600810.27</v>
      </c>
      <c r="O191" s="49">
        <v>224900</v>
      </c>
      <c r="P191" s="49">
        <v>4060695.36</v>
      </c>
      <c r="Q191" s="49">
        <v>55358</v>
      </c>
      <c r="R191" s="49">
        <v>753470</v>
      </c>
      <c r="S191" s="49">
        <v>0</v>
      </c>
      <c r="T191" s="49">
        <v>154337</v>
      </c>
      <c r="U191" s="49">
        <v>5844340</v>
      </c>
      <c r="V191" s="49">
        <v>1596185</v>
      </c>
      <c r="W191" s="49">
        <v>1967578</v>
      </c>
      <c r="X191" s="49">
        <v>92000</v>
      </c>
      <c r="Y191" s="49">
        <v>150853</v>
      </c>
    </row>
    <row r="192" spans="1:25" ht="12.75">
      <c r="A192" s="46">
        <v>6</v>
      </c>
      <c r="B192" s="46">
        <v>5</v>
      </c>
      <c r="C192" s="46">
        <v>5</v>
      </c>
      <c r="D192" s="41">
        <v>3</v>
      </c>
      <c r="E192" s="47"/>
      <c r="F192" s="48" t="s">
        <v>267</v>
      </c>
      <c r="G192" s="58" t="s">
        <v>437</v>
      </c>
      <c r="H192" s="49">
        <v>78356677.2</v>
      </c>
      <c r="I192" s="49">
        <v>136887.12</v>
      </c>
      <c r="J192" s="49">
        <v>0</v>
      </c>
      <c r="K192" s="49">
        <v>3916370.92</v>
      </c>
      <c r="L192" s="49">
        <v>546800</v>
      </c>
      <c r="M192" s="49">
        <v>819347</v>
      </c>
      <c r="N192" s="49">
        <v>6167606.89</v>
      </c>
      <c r="O192" s="49">
        <v>523499.08</v>
      </c>
      <c r="P192" s="49">
        <v>19784119.19</v>
      </c>
      <c r="Q192" s="49">
        <v>364513.2</v>
      </c>
      <c r="R192" s="49">
        <v>4271935.83</v>
      </c>
      <c r="S192" s="49">
        <v>53400</v>
      </c>
      <c r="T192" s="49">
        <v>1045140.03</v>
      </c>
      <c r="U192" s="49">
        <v>21442711</v>
      </c>
      <c r="V192" s="49">
        <v>15205774.5</v>
      </c>
      <c r="W192" s="49">
        <v>1442365.4</v>
      </c>
      <c r="X192" s="49">
        <v>1956449</v>
      </c>
      <c r="Y192" s="49">
        <v>679758.04</v>
      </c>
    </row>
    <row r="193" spans="1:25" ht="12.75">
      <c r="A193" s="46">
        <v>6</v>
      </c>
      <c r="B193" s="46">
        <v>2</v>
      </c>
      <c r="C193" s="46">
        <v>7</v>
      </c>
      <c r="D193" s="41">
        <v>3</v>
      </c>
      <c r="E193" s="47"/>
      <c r="F193" s="48" t="s">
        <v>267</v>
      </c>
      <c r="G193" s="58" t="s">
        <v>438</v>
      </c>
      <c r="H193" s="49">
        <v>38146435.86</v>
      </c>
      <c r="I193" s="49">
        <v>3860048.92</v>
      </c>
      <c r="J193" s="49">
        <v>117900</v>
      </c>
      <c r="K193" s="49">
        <v>1987082.36</v>
      </c>
      <c r="L193" s="49">
        <v>113669.39</v>
      </c>
      <c r="M193" s="49">
        <v>224550</v>
      </c>
      <c r="N193" s="49">
        <v>3104937.77</v>
      </c>
      <c r="O193" s="49">
        <v>261652</v>
      </c>
      <c r="P193" s="49">
        <v>9383078.56</v>
      </c>
      <c r="Q193" s="49">
        <v>144214.25</v>
      </c>
      <c r="R193" s="49">
        <v>3418450.37</v>
      </c>
      <c r="S193" s="49">
        <v>279824.53</v>
      </c>
      <c r="T193" s="49">
        <v>423538.76</v>
      </c>
      <c r="U193" s="49">
        <v>9138490.37</v>
      </c>
      <c r="V193" s="49">
        <v>2420347.41</v>
      </c>
      <c r="W193" s="49">
        <v>2360660.17</v>
      </c>
      <c r="X193" s="49">
        <v>117488</v>
      </c>
      <c r="Y193" s="49">
        <v>790503</v>
      </c>
    </row>
    <row r="194" spans="1:25" ht="12.75">
      <c r="A194" s="46">
        <v>6</v>
      </c>
      <c r="B194" s="46">
        <v>12</v>
      </c>
      <c r="C194" s="46">
        <v>2</v>
      </c>
      <c r="D194" s="41">
        <v>3</v>
      </c>
      <c r="E194" s="47"/>
      <c r="F194" s="48" t="s">
        <v>267</v>
      </c>
      <c r="G194" s="58" t="s">
        <v>439</v>
      </c>
      <c r="H194" s="49">
        <v>38950648.36</v>
      </c>
      <c r="I194" s="49">
        <v>668972.43</v>
      </c>
      <c r="J194" s="49">
        <v>0</v>
      </c>
      <c r="K194" s="49">
        <v>1547070.48</v>
      </c>
      <c r="L194" s="49">
        <v>0</v>
      </c>
      <c r="M194" s="49">
        <v>160020</v>
      </c>
      <c r="N194" s="49">
        <v>2864378.96</v>
      </c>
      <c r="O194" s="49">
        <v>448487.5</v>
      </c>
      <c r="P194" s="49">
        <v>10087900.8</v>
      </c>
      <c r="Q194" s="49">
        <v>91000</v>
      </c>
      <c r="R194" s="49">
        <v>1923802.71</v>
      </c>
      <c r="S194" s="49">
        <v>0</v>
      </c>
      <c r="T194" s="49">
        <v>322274.63</v>
      </c>
      <c r="U194" s="49">
        <v>9700151.39</v>
      </c>
      <c r="V194" s="49">
        <v>9073417.95</v>
      </c>
      <c r="W194" s="49">
        <v>1370667.37</v>
      </c>
      <c r="X194" s="49">
        <v>261718.14</v>
      </c>
      <c r="Y194" s="49">
        <v>430786</v>
      </c>
    </row>
    <row r="195" spans="1:25" ht="12.75">
      <c r="A195" s="46">
        <v>6</v>
      </c>
      <c r="B195" s="46">
        <v>8</v>
      </c>
      <c r="C195" s="46">
        <v>5</v>
      </c>
      <c r="D195" s="41">
        <v>3</v>
      </c>
      <c r="E195" s="47"/>
      <c r="F195" s="48" t="s">
        <v>267</v>
      </c>
      <c r="G195" s="58" t="s">
        <v>440</v>
      </c>
      <c r="H195" s="49">
        <v>42477497.97</v>
      </c>
      <c r="I195" s="49">
        <v>4164009.49</v>
      </c>
      <c r="J195" s="49">
        <v>386470</v>
      </c>
      <c r="K195" s="49">
        <v>3439319.15</v>
      </c>
      <c r="L195" s="49">
        <v>0</v>
      </c>
      <c r="M195" s="49">
        <v>65700</v>
      </c>
      <c r="N195" s="49">
        <v>3601823.63</v>
      </c>
      <c r="O195" s="49">
        <v>636800</v>
      </c>
      <c r="P195" s="49">
        <v>9311310.15</v>
      </c>
      <c r="Q195" s="49">
        <v>96000</v>
      </c>
      <c r="R195" s="49">
        <v>1066031</v>
      </c>
      <c r="S195" s="49">
        <v>0</v>
      </c>
      <c r="T195" s="49">
        <v>977313</v>
      </c>
      <c r="U195" s="49">
        <v>10018924</v>
      </c>
      <c r="V195" s="49">
        <v>5869337.25</v>
      </c>
      <c r="W195" s="49">
        <v>2126597.43</v>
      </c>
      <c r="X195" s="49">
        <v>209626.87</v>
      </c>
      <c r="Y195" s="49">
        <v>508236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267</v>
      </c>
      <c r="G196" s="58" t="s">
        <v>441</v>
      </c>
      <c r="H196" s="49">
        <v>36535564.35</v>
      </c>
      <c r="I196" s="49">
        <v>133676.22</v>
      </c>
      <c r="J196" s="49">
        <v>0</v>
      </c>
      <c r="K196" s="49">
        <v>3929031.26</v>
      </c>
      <c r="L196" s="49">
        <v>0</v>
      </c>
      <c r="M196" s="49">
        <v>1552821.23</v>
      </c>
      <c r="N196" s="49">
        <v>4227924.69</v>
      </c>
      <c r="O196" s="49">
        <v>772000</v>
      </c>
      <c r="P196" s="49">
        <v>9474327.45</v>
      </c>
      <c r="Q196" s="49">
        <v>327000</v>
      </c>
      <c r="R196" s="49">
        <v>1279058.53</v>
      </c>
      <c r="S196" s="49">
        <v>0</v>
      </c>
      <c r="T196" s="49">
        <v>38854</v>
      </c>
      <c r="U196" s="49">
        <v>9255383</v>
      </c>
      <c r="V196" s="49">
        <v>2775760</v>
      </c>
      <c r="W196" s="49">
        <v>1819447.97</v>
      </c>
      <c r="X196" s="49">
        <v>82200</v>
      </c>
      <c r="Y196" s="49">
        <v>868080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267</v>
      </c>
      <c r="G197" s="58" t="s">
        <v>442</v>
      </c>
      <c r="H197" s="49">
        <v>38601476.71</v>
      </c>
      <c r="I197" s="49">
        <v>3233884.53</v>
      </c>
      <c r="J197" s="49">
        <v>370242</v>
      </c>
      <c r="K197" s="49">
        <v>3273375</v>
      </c>
      <c r="L197" s="49">
        <v>5000</v>
      </c>
      <c r="M197" s="49">
        <v>314800</v>
      </c>
      <c r="N197" s="49">
        <v>2724485.65</v>
      </c>
      <c r="O197" s="49">
        <v>412660</v>
      </c>
      <c r="P197" s="49">
        <v>9284714.93</v>
      </c>
      <c r="Q197" s="49">
        <v>127000</v>
      </c>
      <c r="R197" s="49">
        <v>2677344</v>
      </c>
      <c r="S197" s="49">
        <v>152678</v>
      </c>
      <c r="T197" s="49">
        <v>473152.2</v>
      </c>
      <c r="U197" s="49">
        <v>9403733</v>
      </c>
      <c r="V197" s="49">
        <v>4543949</v>
      </c>
      <c r="W197" s="49">
        <v>1062862</v>
      </c>
      <c r="X197" s="49">
        <v>247976</v>
      </c>
      <c r="Y197" s="49">
        <v>293620.4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267</v>
      </c>
      <c r="G198" s="58" t="s">
        <v>443</v>
      </c>
      <c r="H198" s="49">
        <v>39975893.6</v>
      </c>
      <c r="I198" s="49">
        <v>471413.65</v>
      </c>
      <c r="J198" s="49">
        <v>0</v>
      </c>
      <c r="K198" s="49">
        <v>986548</v>
      </c>
      <c r="L198" s="49">
        <v>0</v>
      </c>
      <c r="M198" s="49">
        <v>205555</v>
      </c>
      <c r="N198" s="49">
        <v>2469188.04</v>
      </c>
      <c r="O198" s="49">
        <v>435700</v>
      </c>
      <c r="P198" s="49">
        <v>12044297.7</v>
      </c>
      <c r="Q198" s="49">
        <v>146370</v>
      </c>
      <c r="R198" s="49">
        <v>1233492</v>
      </c>
      <c r="S198" s="49">
        <v>136093.6</v>
      </c>
      <c r="T198" s="49">
        <v>691450</v>
      </c>
      <c r="U198" s="49">
        <v>10263893</v>
      </c>
      <c r="V198" s="49">
        <v>8723834</v>
      </c>
      <c r="W198" s="49">
        <v>807110</v>
      </c>
      <c r="X198" s="49">
        <v>103200</v>
      </c>
      <c r="Y198" s="49">
        <v>1257748.61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267</v>
      </c>
      <c r="G199" s="58" t="s">
        <v>444</v>
      </c>
      <c r="H199" s="49">
        <v>30307731.01</v>
      </c>
      <c r="I199" s="49">
        <v>1467139.44</v>
      </c>
      <c r="J199" s="49">
        <v>0</v>
      </c>
      <c r="K199" s="49">
        <v>1573392.97</v>
      </c>
      <c r="L199" s="49">
        <v>0</v>
      </c>
      <c r="M199" s="49">
        <v>154500</v>
      </c>
      <c r="N199" s="49">
        <v>2718142.39</v>
      </c>
      <c r="O199" s="49">
        <v>208670.88</v>
      </c>
      <c r="P199" s="49">
        <v>9815091.12</v>
      </c>
      <c r="Q199" s="49">
        <v>95379.91</v>
      </c>
      <c r="R199" s="49">
        <v>1972562.86</v>
      </c>
      <c r="S199" s="49">
        <v>0</v>
      </c>
      <c r="T199" s="49">
        <v>324605</v>
      </c>
      <c r="U199" s="49">
        <v>8286584</v>
      </c>
      <c r="V199" s="49">
        <v>1954974.31</v>
      </c>
      <c r="W199" s="49">
        <v>781372</v>
      </c>
      <c r="X199" s="49">
        <v>373415.62</v>
      </c>
      <c r="Y199" s="49">
        <v>581900.51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267</v>
      </c>
      <c r="G200" s="58" t="s">
        <v>445</v>
      </c>
      <c r="H200" s="49">
        <v>28868390.75</v>
      </c>
      <c r="I200" s="49">
        <v>969147.25</v>
      </c>
      <c r="J200" s="49">
        <v>460555.05</v>
      </c>
      <c r="K200" s="49">
        <v>357380</v>
      </c>
      <c r="L200" s="49">
        <v>0</v>
      </c>
      <c r="M200" s="49">
        <v>152000</v>
      </c>
      <c r="N200" s="49">
        <v>2603395.7</v>
      </c>
      <c r="O200" s="49">
        <v>341784.95</v>
      </c>
      <c r="P200" s="49">
        <v>9715525.41</v>
      </c>
      <c r="Q200" s="49">
        <v>103622.64</v>
      </c>
      <c r="R200" s="49">
        <v>1534816</v>
      </c>
      <c r="S200" s="49">
        <v>222000.63</v>
      </c>
      <c r="T200" s="49">
        <v>390565.15</v>
      </c>
      <c r="U200" s="49">
        <v>7568357</v>
      </c>
      <c r="V200" s="49">
        <v>2362649</v>
      </c>
      <c r="W200" s="49">
        <v>1377868.18</v>
      </c>
      <c r="X200" s="49">
        <v>140000</v>
      </c>
      <c r="Y200" s="49">
        <v>568723.79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267</v>
      </c>
      <c r="G201" s="58" t="s">
        <v>446</v>
      </c>
      <c r="H201" s="49">
        <v>115679691.41</v>
      </c>
      <c r="I201" s="49">
        <v>310571.98</v>
      </c>
      <c r="J201" s="49">
        <v>0</v>
      </c>
      <c r="K201" s="49">
        <v>7372433.76</v>
      </c>
      <c r="L201" s="49">
        <v>0</v>
      </c>
      <c r="M201" s="49">
        <v>2636105</v>
      </c>
      <c r="N201" s="49">
        <v>9197768.07</v>
      </c>
      <c r="O201" s="49">
        <v>1462919</v>
      </c>
      <c r="P201" s="49">
        <v>39898257.49</v>
      </c>
      <c r="Q201" s="49">
        <v>413133</v>
      </c>
      <c r="R201" s="49">
        <v>6400818.56</v>
      </c>
      <c r="S201" s="49">
        <v>377020</v>
      </c>
      <c r="T201" s="49">
        <v>1898646</v>
      </c>
      <c r="U201" s="49">
        <v>33374399</v>
      </c>
      <c r="V201" s="49">
        <v>6776991.98</v>
      </c>
      <c r="W201" s="49">
        <v>4153920</v>
      </c>
      <c r="X201" s="49">
        <v>170714</v>
      </c>
      <c r="Y201" s="49">
        <v>1235993.57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267</v>
      </c>
      <c r="G202" s="58" t="s">
        <v>447</v>
      </c>
      <c r="H202" s="49">
        <v>31403354.04</v>
      </c>
      <c r="I202" s="49">
        <v>863461.05</v>
      </c>
      <c r="J202" s="49">
        <v>0</v>
      </c>
      <c r="K202" s="49">
        <v>1486786</v>
      </c>
      <c r="L202" s="49">
        <v>0</v>
      </c>
      <c r="M202" s="49">
        <v>50000</v>
      </c>
      <c r="N202" s="49">
        <v>2680703.28</v>
      </c>
      <c r="O202" s="49">
        <v>722400</v>
      </c>
      <c r="P202" s="49">
        <v>9734257.71</v>
      </c>
      <c r="Q202" s="49">
        <v>115000</v>
      </c>
      <c r="R202" s="49">
        <v>1554040</v>
      </c>
      <c r="S202" s="49">
        <v>0</v>
      </c>
      <c r="T202" s="49">
        <v>461452</v>
      </c>
      <c r="U202" s="49">
        <v>10100977</v>
      </c>
      <c r="V202" s="49">
        <v>2041601</v>
      </c>
      <c r="W202" s="49">
        <v>905000</v>
      </c>
      <c r="X202" s="49">
        <v>141127</v>
      </c>
      <c r="Y202" s="49">
        <v>546549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267</v>
      </c>
      <c r="G203" s="58" t="s">
        <v>448</v>
      </c>
      <c r="H203" s="49">
        <v>59273869.23</v>
      </c>
      <c r="I203" s="49">
        <v>237922.67</v>
      </c>
      <c r="J203" s="49">
        <v>0</v>
      </c>
      <c r="K203" s="49">
        <v>9872842.67</v>
      </c>
      <c r="L203" s="49">
        <v>169588</v>
      </c>
      <c r="M203" s="49">
        <v>390129</v>
      </c>
      <c r="N203" s="49">
        <v>3862543.87</v>
      </c>
      <c r="O203" s="49">
        <v>752503.84</v>
      </c>
      <c r="P203" s="49">
        <v>16258972.01</v>
      </c>
      <c r="Q203" s="49">
        <v>238000</v>
      </c>
      <c r="R203" s="49">
        <v>1798356</v>
      </c>
      <c r="S203" s="49">
        <v>163480</v>
      </c>
      <c r="T203" s="49">
        <v>637310</v>
      </c>
      <c r="U203" s="49">
        <v>12226219</v>
      </c>
      <c r="V203" s="49">
        <v>11051105.49</v>
      </c>
      <c r="W203" s="49">
        <v>927172.64</v>
      </c>
      <c r="X203" s="49">
        <v>249778.62</v>
      </c>
      <c r="Y203" s="49">
        <v>437945.42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267</v>
      </c>
      <c r="G204" s="58" t="s">
        <v>449</v>
      </c>
      <c r="H204" s="49">
        <v>107017918.66</v>
      </c>
      <c r="I204" s="49">
        <v>624426.96</v>
      </c>
      <c r="J204" s="49">
        <v>0</v>
      </c>
      <c r="K204" s="49">
        <v>16254744.78</v>
      </c>
      <c r="L204" s="49">
        <v>0</v>
      </c>
      <c r="M204" s="49">
        <v>4755737.17</v>
      </c>
      <c r="N204" s="49">
        <v>6353520.45</v>
      </c>
      <c r="O204" s="49">
        <v>727495.28</v>
      </c>
      <c r="P204" s="49">
        <v>27016574.34</v>
      </c>
      <c r="Q204" s="49">
        <v>384940</v>
      </c>
      <c r="R204" s="49">
        <v>5870160.18</v>
      </c>
      <c r="S204" s="49">
        <v>57762</v>
      </c>
      <c r="T204" s="49">
        <v>2042195</v>
      </c>
      <c r="U204" s="49">
        <v>26725662</v>
      </c>
      <c r="V204" s="49">
        <v>11377576.4</v>
      </c>
      <c r="W204" s="49">
        <v>1904950.1</v>
      </c>
      <c r="X204" s="49">
        <v>1756887</v>
      </c>
      <c r="Y204" s="49">
        <v>1165287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267</v>
      </c>
      <c r="G205" s="58" t="s">
        <v>450</v>
      </c>
      <c r="H205" s="49">
        <v>37182144.42</v>
      </c>
      <c r="I205" s="49">
        <v>476559.59</v>
      </c>
      <c r="J205" s="49">
        <v>0</v>
      </c>
      <c r="K205" s="49">
        <v>7170345.23</v>
      </c>
      <c r="L205" s="49">
        <v>0</v>
      </c>
      <c r="M205" s="49">
        <v>60000</v>
      </c>
      <c r="N205" s="49">
        <v>2748561.46</v>
      </c>
      <c r="O205" s="49">
        <v>506487.93</v>
      </c>
      <c r="P205" s="49">
        <v>8861325.75</v>
      </c>
      <c r="Q205" s="49">
        <v>65000</v>
      </c>
      <c r="R205" s="49">
        <v>1587809</v>
      </c>
      <c r="S205" s="49">
        <v>0</v>
      </c>
      <c r="T205" s="49">
        <v>87935.05</v>
      </c>
      <c r="U205" s="49">
        <v>7829118</v>
      </c>
      <c r="V205" s="49">
        <v>5085007.16</v>
      </c>
      <c r="W205" s="49">
        <v>632000</v>
      </c>
      <c r="X205" s="49">
        <v>92236.25</v>
      </c>
      <c r="Y205" s="49">
        <v>1979759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267</v>
      </c>
      <c r="G206" s="58" t="s">
        <v>451</v>
      </c>
      <c r="H206" s="49">
        <v>74081782.16</v>
      </c>
      <c r="I206" s="49">
        <v>569627.17</v>
      </c>
      <c r="J206" s="49">
        <v>0</v>
      </c>
      <c r="K206" s="49">
        <v>2147548.03</v>
      </c>
      <c r="L206" s="49">
        <v>0</v>
      </c>
      <c r="M206" s="49">
        <v>225700</v>
      </c>
      <c r="N206" s="49">
        <v>5439963.83</v>
      </c>
      <c r="O206" s="49">
        <v>326945</v>
      </c>
      <c r="P206" s="49">
        <v>23894290.42</v>
      </c>
      <c r="Q206" s="49">
        <v>364709.96</v>
      </c>
      <c r="R206" s="49">
        <v>5761495.88</v>
      </c>
      <c r="S206" s="49">
        <v>0</v>
      </c>
      <c r="T206" s="49">
        <v>1029455</v>
      </c>
      <c r="U206" s="49">
        <v>21354771.93</v>
      </c>
      <c r="V206" s="49">
        <v>6967760.74</v>
      </c>
      <c r="W206" s="49">
        <v>3044811.28</v>
      </c>
      <c r="X206" s="49">
        <v>934721</v>
      </c>
      <c r="Y206" s="49">
        <v>2019981.92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267</v>
      </c>
      <c r="G207" s="58" t="s">
        <v>452</v>
      </c>
      <c r="H207" s="49">
        <v>65794844.67</v>
      </c>
      <c r="I207" s="49">
        <v>2014378.93</v>
      </c>
      <c r="J207" s="49">
        <v>0</v>
      </c>
      <c r="K207" s="49">
        <v>6352847</v>
      </c>
      <c r="L207" s="49">
        <v>0</v>
      </c>
      <c r="M207" s="49">
        <v>0</v>
      </c>
      <c r="N207" s="49">
        <v>5859591.19</v>
      </c>
      <c r="O207" s="49">
        <v>1232163</v>
      </c>
      <c r="P207" s="49">
        <v>12610613.09</v>
      </c>
      <c r="Q207" s="49">
        <v>240000</v>
      </c>
      <c r="R207" s="49">
        <v>2048190.05</v>
      </c>
      <c r="S207" s="49">
        <v>2958063.8</v>
      </c>
      <c r="T207" s="49">
        <v>731162</v>
      </c>
      <c r="U207" s="49">
        <v>16816796</v>
      </c>
      <c r="V207" s="49">
        <v>3883633</v>
      </c>
      <c r="W207" s="49">
        <v>7163557.79</v>
      </c>
      <c r="X207" s="49">
        <v>1571000</v>
      </c>
      <c r="Y207" s="49">
        <v>2312848.82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267</v>
      </c>
      <c r="G208" s="58" t="s">
        <v>453</v>
      </c>
      <c r="H208" s="49">
        <v>73666745.91</v>
      </c>
      <c r="I208" s="49">
        <v>403362.25</v>
      </c>
      <c r="J208" s="49">
        <v>0</v>
      </c>
      <c r="K208" s="49">
        <v>4966688.06</v>
      </c>
      <c r="L208" s="49">
        <v>2130289.57</v>
      </c>
      <c r="M208" s="49">
        <v>3779618.37</v>
      </c>
      <c r="N208" s="49">
        <v>5336997.18</v>
      </c>
      <c r="O208" s="49">
        <v>1212231.33</v>
      </c>
      <c r="P208" s="49">
        <v>19983207.5</v>
      </c>
      <c r="Q208" s="49">
        <v>190470</v>
      </c>
      <c r="R208" s="49">
        <v>3046793.87</v>
      </c>
      <c r="S208" s="49">
        <v>0</v>
      </c>
      <c r="T208" s="49">
        <v>129090</v>
      </c>
      <c r="U208" s="49">
        <v>19701406</v>
      </c>
      <c r="V208" s="49">
        <v>6841758.45</v>
      </c>
      <c r="W208" s="49">
        <v>2506525.33</v>
      </c>
      <c r="X208" s="49">
        <v>2943990</v>
      </c>
      <c r="Y208" s="49">
        <v>494318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267</v>
      </c>
      <c r="G209" s="58" t="s">
        <v>454</v>
      </c>
      <c r="H209" s="49">
        <v>31852938.67</v>
      </c>
      <c r="I209" s="49">
        <v>460199.57</v>
      </c>
      <c r="J209" s="49">
        <v>751939</v>
      </c>
      <c r="K209" s="49">
        <v>3575052.66</v>
      </c>
      <c r="L209" s="49">
        <v>41500</v>
      </c>
      <c r="M209" s="49">
        <v>138322</v>
      </c>
      <c r="N209" s="49">
        <v>3175084.78</v>
      </c>
      <c r="O209" s="49">
        <v>524392</v>
      </c>
      <c r="P209" s="49">
        <v>6835158.89</v>
      </c>
      <c r="Q209" s="49">
        <v>60000</v>
      </c>
      <c r="R209" s="49">
        <v>1827820.34</v>
      </c>
      <c r="S209" s="49">
        <v>3307</v>
      </c>
      <c r="T209" s="49">
        <v>310058</v>
      </c>
      <c r="U209" s="49">
        <v>8677806</v>
      </c>
      <c r="V209" s="49">
        <v>3377698.5</v>
      </c>
      <c r="W209" s="49">
        <v>1736079.93</v>
      </c>
      <c r="X209" s="49">
        <v>194900</v>
      </c>
      <c r="Y209" s="49">
        <v>163620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267</v>
      </c>
      <c r="G210" s="58" t="s">
        <v>455</v>
      </c>
      <c r="H210" s="49">
        <v>139398491.21</v>
      </c>
      <c r="I210" s="49">
        <v>1770513.92</v>
      </c>
      <c r="J210" s="49">
        <v>0</v>
      </c>
      <c r="K210" s="49">
        <v>10855011.23</v>
      </c>
      <c r="L210" s="49">
        <v>0</v>
      </c>
      <c r="M210" s="49">
        <v>1516050.05</v>
      </c>
      <c r="N210" s="49">
        <v>8342856.65</v>
      </c>
      <c r="O210" s="49">
        <v>827700</v>
      </c>
      <c r="P210" s="49">
        <v>35853330.21</v>
      </c>
      <c r="Q210" s="49">
        <v>385000</v>
      </c>
      <c r="R210" s="49">
        <v>4078621.36</v>
      </c>
      <c r="S210" s="49">
        <v>9871</v>
      </c>
      <c r="T210" s="49">
        <v>2506695</v>
      </c>
      <c r="U210" s="49">
        <v>31681989.31</v>
      </c>
      <c r="V210" s="49">
        <v>26018702.91</v>
      </c>
      <c r="W210" s="49">
        <v>1690673.15</v>
      </c>
      <c r="X210" s="49">
        <v>8129793.2</v>
      </c>
      <c r="Y210" s="49">
        <v>5731683.22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267</v>
      </c>
      <c r="G211" s="58" t="s">
        <v>456</v>
      </c>
      <c r="H211" s="49">
        <v>35429193.88</v>
      </c>
      <c r="I211" s="49">
        <v>1051334.09</v>
      </c>
      <c r="J211" s="49">
        <v>1147315.23</v>
      </c>
      <c r="K211" s="49">
        <v>3103804.91</v>
      </c>
      <c r="L211" s="49">
        <v>0</v>
      </c>
      <c r="M211" s="49">
        <v>459200</v>
      </c>
      <c r="N211" s="49">
        <v>3840063.77</v>
      </c>
      <c r="O211" s="49">
        <v>268508.9</v>
      </c>
      <c r="P211" s="49">
        <v>8190987.99</v>
      </c>
      <c r="Q211" s="49">
        <v>67000</v>
      </c>
      <c r="R211" s="49">
        <v>1827168.44</v>
      </c>
      <c r="S211" s="49">
        <v>454833.71</v>
      </c>
      <c r="T211" s="49">
        <v>500731.58</v>
      </c>
      <c r="U211" s="49">
        <v>11338389</v>
      </c>
      <c r="V211" s="49">
        <v>1997112.26</v>
      </c>
      <c r="W211" s="49">
        <v>708000</v>
      </c>
      <c r="X211" s="49">
        <v>147779</v>
      </c>
      <c r="Y211" s="49">
        <v>326965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267</v>
      </c>
      <c r="G212" s="58" t="s">
        <v>457</v>
      </c>
      <c r="H212" s="49">
        <v>54207043.62</v>
      </c>
      <c r="I212" s="49">
        <v>540234.92</v>
      </c>
      <c r="J212" s="49">
        <v>0</v>
      </c>
      <c r="K212" s="49">
        <v>3052693.83</v>
      </c>
      <c r="L212" s="49">
        <v>1690123.23</v>
      </c>
      <c r="M212" s="49">
        <v>642100</v>
      </c>
      <c r="N212" s="49">
        <v>6474529.95</v>
      </c>
      <c r="O212" s="49">
        <v>1329201.07</v>
      </c>
      <c r="P212" s="49">
        <v>15142213.84</v>
      </c>
      <c r="Q212" s="49">
        <v>258418.36</v>
      </c>
      <c r="R212" s="49">
        <v>2983738.7</v>
      </c>
      <c r="S212" s="49">
        <v>54722</v>
      </c>
      <c r="T212" s="49">
        <v>415547</v>
      </c>
      <c r="U212" s="49">
        <v>15181107</v>
      </c>
      <c r="V212" s="49">
        <v>3307899.55</v>
      </c>
      <c r="W212" s="49">
        <v>1680449.57</v>
      </c>
      <c r="X212" s="49">
        <v>615860.6</v>
      </c>
      <c r="Y212" s="49">
        <v>838204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267</v>
      </c>
      <c r="G213" s="58" t="s">
        <v>458</v>
      </c>
      <c r="H213" s="49">
        <v>42663345.74</v>
      </c>
      <c r="I213" s="49">
        <v>2922472.02</v>
      </c>
      <c r="J213" s="49">
        <v>0</v>
      </c>
      <c r="K213" s="49">
        <v>3193493.22</v>
      </c>
      <c r="L213" s="49">
        <v>0</v>
      </c>
      <c r="M213" s="49">
        <v>375906.6</v>
      </c>
      <c r="N213" s="49">
        <v>3147572.23</v>
      </c>
      <c r="O213" s="49">
        <v>287724</v>
      </c>
      <c r="P213" s="49">
        <v>9955252.31</v>
      </c>
      <c r="Q213" s="49">
        <v>170379.7</v>
      </c>
      <c r="R213" s="49">
        <v>1846387.08</v>
      </c>
      <c r="S213" s="49">
        <v>0</v>
      </c>
      <c r="T213" s="49">
        <v>244375</v>
      </c>
      <c r="U213" s="49">
        <v>9738520.57</v>
      </c>
      <c r="V213" s="49">
        <v>1815049.44</v>
      </c>
      <c r="W213" s="49">
        <v>1555837.2</v>
      </c>
      <c r="X213" s="49">
        <v>222000</v>
      </c>
      <c r="Y213" s="49">
        <v>7188376.37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267</v>
      </c>
      <c r="G214" s="58" t="s">
        <v>459</v>
      </c>
      <c r="H214" s="49">
        <v>33791675.32</v>
      </c>
      <c r="I214" s="49">
        <v>854943.65</v>
      </c>
      <c r="J214" s="49">
        <v>120000</v>
      </c>
      <c r="K214" s="49">
        <v>442242.25</v>
      </c>
      <c r="L214" s="49">
        <v>0</v>
      </c>
      <c r="M214" s="49">
        <v>26143</v>
      </c>
      <c r="N214" s="49">
        <v>2864144.9</v>
      </c>
      <c r="O214" s="49">
        <v>1035171.4</v>
      </c>
      <c r="P214" s="49">
        <v>10060569.35</v>
      </c>
      <c r="Q214" s="49">
        <v>712866.97</v>
      </c>
      <c r="R214" s="49">
        <v>1323201.63</v>
      </c>
      <c r="S214" s="49">
        <v>23250</v>
      </c>
      <c r="T214" s="49">
        <v>67458</v>
      </c>
      <c r="U214" s="49">
        <v>7448452.3</v>
      </c>
      <c r="V214" s="49">
        <v>7584416.64</v>
      </c>
      <c r="W214" s="49">
        <v>718284.16</v>
      </c>
      <c r="X214" s="49">
        <v>160250</v>
      </c>
      <c r="Y214" s="49">
        <v>350281.07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267</v>
      </c>
      <c r="G215" s="58" t="s">
        <v>460</v>
      </c>
      <c r="H215" s="49">
        <v>42536110.95</v>
      </c>
      <c r="I215" s="49">
        <v>3372705.26</v>
      </c>
      <c r="J215" s="49">
        <v>0</v>
      </c>
      <c r="K215" s="49">
        <v>3002843</v>
      </c>
      <c r="L215" s="49">
        <v>0</v>
      </c>
      <c r="M215" s="49">
        <v>511900</v>
      </c>
      <c r="N215" s="49">
        <v>3456184.47</v>
      </c>
      <c r="O215" s="49">
        <v>244900</v>
      </c>
      <c r="P215" s="49">
        <v>14219847.7</v>
      </c>
      <c r="Q215" s="49">
        <v>94238</v>
      </c>
      <c r="R215" s="49">
        <v>2045390</v>
      </c>
      <c r="S215" s="49">
        <v>0</v>
      </c>
      <c r="T215" s="49">
        <v>298626.4</v>
      </c>
      <c r="U215" s="49">
        <v>11872528</v>
      </c>
      <c r="V215" s="49">
        <v>1937209</v>
      </c>
      <c r="W215" s="49">
        <v>887610</v>
      </c>
      <c r="X215" s="49">
        <v>182331</v>
      </c>
      <c r="Y215" s="49">
        <v>409798.12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267</v>
      </c>
      <c r="G216" s="58" t="s">
        <v>461</v>
      </c>
      <c r="H216" s="49">
        <v>37227390.38</v>
      </c>
      <c r="I216" s="49">
        <v>106906.92</v>
      </c>
      <c r="J216" s="49">
        <v>0</v>
      </c>
      <c r="K216" s="49">
        <v>1983597.22</v>
      </c>
      <c r="L216" s="49">
        <v>172774.66</v>
      </c>
      <c r="M216" s="49">
        <v>381000</v>
      </c>
      <c r="N216" s="49">
        <v>3380605.08</v>
      </c>
      <c r="O216" s="49">
        <v>752995.14</v>
      </c>
      <c r="P216" s="49">
        <v>8863699.48</v>
      </c>
      <c r="Q216" s="49">
        <v>125500</v>
      </c>
      <c r="R216" s="49">
        <v>2382916</v>
      </c>
      <c r="S216" s="49">
        <v>83600.24</v>
      </c>
      <c r="T216" s="49">
        <v>483840</v>
      </c>
      <c r="U216" s="49">
        <v>8181675</v>
      </c>
      <c r="V216" s="49">
        <v>6385202.94</v>
      </c>
      <c r="W216" s="49">
        <v>1309249.2</v>
      </c>
      <c r="X216" s="49">
        <v>354936.65</v>
      </c>
      <c r="Y216" s="49">
        <v>2278891.85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462</v>
      </c>
      <c r="G217" s="58" t="s">
        <v>463</v>
      </c>
      <c r="H217" s="49">
        <v>443855381.79</v>
      </c>
      <c r="I217" s="49">
        <v>27039.73</v>
      </c>
      <c r="J217" s="49">
        <v>0</v>
      </c>
      <c r="K217" s="49">
        <v>56346548.11</v>
      </c>
      <c r="L217" s="49">
        <v>35000</v>
      </c>
      <c r="M217" s="49">
        <v>6319393.99</v>
      </c>
      <c r="N217" s="49">
        <v>17902948.44</v>
      </c>
      <c r="O217" s="49">
        <v>19404386.05</v>
      </c>
      <c r="P217" s="49">
        <v>156992474.73</v>
      </c>
      <c r="Q217" s="49">
        <v>1123000</v>
      </c>
      <c r="R217" s="49">
        <v>11342721.1</v>
      </c>
      <c r="S217" s="49">
        <v>3219241.67</v>
      </c>
      <c r="T217" s="49">
        <v>8676757.57</v>
      </c>
      <c r="U217" s="49">
        <v>89197469</v>
      </c>
      <c r="V217" s="49">
        <v>31988101.97</v>
      </c>
      <c r="W217" s="49">
        <v>12163218.07</v>
      </c>
      <c r="X217" s="49">
        <v>19261226.83</v>
      </c>
      <c r="Y217" s="49">
        <v>9855854.53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462</v>
      </c>
      <c r="G218" s="58" t="s">
        <v>464</v>
      </c>
      <c r="H218" s="49">
        <v>510450599.48</v>
      </c>
      <c r="I218" s="49">
        <v>13642</v>
      </c>
      <c r="J218" s="49">
        <v>0</v>
      </c>
      <c r="K218" s="49">
        <v>112668497.23</v>
      </c>
      <c r="L218" s="49">
        <v>25000</v>
      </c>
      <c r="M218" s="49">
        <v>8787103.86</v>
      </c>
      <c r="N218" s="49">
        <v>19865442.59</v>
      </c>
      <c r="O218" s="49">
        <v>12784785.34</v>
      </c>
      <c r="P218" s="49">
        <v>173767121.2</v>
      </c>
      <c r="Q218" s="49">
        <v>3936467.41</v>
      </c>
      <c r="R218" s="49">
        <v>14619791.74</v>
      </c>
      <c r="S218" s="49">
        <v>4079200.29</v>
      </c>
      <c r="T218" s="49">
        <v>21847548.08</v>
      </c>
      <c r="U218" s="49">
        <v>87100641.56</v>
      </c>
      <c r="V218" s="49">
        <v>25517060.5</v>
      </c>
      <c r="W218" s="49">
        <v>8838928.04</v>
      </c>
      <c r="X218" s="49">
        <v>5381345.45</v>
      </c>
      <c r="Y218" s="49">
        <v>11218024.19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462</v>
      </c>
      <c r="G219" s="58" t="s">
        <v>465</v>
      </c>
      <c r="H219" s="49">
        <v>2646633728.2</v>
      </c>
      <c r="I219" s="49">
        <v>73540.17</v>
      </c>
      <c r="J219" s="49">
        <v>0</v>
      </c>
      <c r="K219" s="49">
        <v>399854549</v>
      </c>
      <c r="L219" s="49">
        <v>3927911</v>
      </c>
      <c r="M219" s="49">
        <v>29134595.56</v>
      </c>
      <c r="N219" s="49">
        <v>179681283.13</v>
      </c>
      <c r="O219" s="49">
        <v>56281771.85</v>
      </c>
      <c r="P219" s="49">
        <v>822271426.27</v>
      </c>
      <c r="Q219" s="49">
        <v>17353903</v>
      </c>
      <c r="R219" s="49">
        <v>174455889</v>
      </c>
      <c r="S219" s="49">
        <v>17485664.41</v>
      </c>
      <c r="T219" s="49">
        <v>83517521.48</v>
      </c>
      <c r="U219" s="49">
        <v>514878728.9</v>
      </c>
      <c r="V219" s="49">
        <v>170663093.66</v>
      </c>
      <c r="W219" s="49">
        <v>56539590</v>
      </c>
      <c r="X219" s="49">
        <v>52900121.52</v>
      </c>
      <c r="Y219" s="49">
        <v>67614139.25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462</v>
      </c>
      <c r="G220" s="58" t="s">
        <v>466</v>
      </c>
      <c r="H220" s="49">
        <v>553778275.16</v>
      </c>
      <c r="I220" s="49">
        <v>24142.76</v>
      </c>
      <c r="J220" s="49">
        <v>0</v>
      </c>
      <c r="K220" s="49">
        <v>40642505</v>
      </c>
      <c r="L220" s="49">
        <v>865501</v>
      </c>
      <c r="M220" s="49">
        <v>14158111.38</v>
      </c>
      <c r="N220" s="49">
        <v>21963356.03</v>
      </c>
      <c r="O220" s="49">
        <v>16167270</v>
      </c>
      <c r="P220" s="49">
        <v>196689005.8</v>
      </c>
      <c r="Q220" s="49">
        <v>7668509</v>
      </c>
      <c r="R220" s="49">
        <v>24420738</v>
      </c>
      <c r="S220" s="49">
        <v>8418166.4</v>
      </c>
      <c r="T220" s="49">
        <v>16382177.79</v>
      </c>
      <c r="U220" s="49">
        <v>89612021</v>
      </c>
      <c r="V220" s="49">
        <v>28863827</v>
      </c>
      <c r="W220" s="49">
        <v>45807305</v>
      </c>
      <c r="X220" s="49">
        <v>15136343</v>
      </c>
      <c r="Y220" s="49">
        <v>26959296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467</v>
      </c>
      <c r="G221" s="58" t="s">
        <v>468</v>
      </c>
      <c r="H221" s="49">
        <v>164952118.36</v>
      </c>
      <c r="I221" s="49">
        <v>2244681.16</v>
      </c>
      <c r="J221" s="49">
        <v>0</v>
      </c>
      <c r="K221" s="49">
        <v>43907278.01</v>
      </c>
      <c r="L221" s="49">
        <v>148150.22</v>
      </c>
      <c r="M221" s="49">
        <v>537056.58</v>
      </c>
      <c r="N221" s="49">
        <v>17197718.44</v>
      </c>
      <c r="O221" s="49">
        <v>550798.02</v>
      </c>
      <c r="P221" s="49">
        <v>28745917.58</v>
      </c>
      <c r="Q221" s="49">
        <v>7761134.52</v>
      </c>
      <c r="R221" s="49">
        <v>22892431.04</v>
      </c>
      <c r="S221" s="49">
        <v>5351135.1</v>
      </c>
      <c r="T221" s="49">
        <v>5171490.15</v>
      </c>
      <c r="U221" s="49">
        <v>11105024.49</v>
      </c>
      <c r="V221" s="49">
        <v>12300</v>
      </c>
      <c r="W221" s="49">
        <v>877037.29</v>
      </c>
      <c r="X221" s="49">
        <v>126500</v>
      </c>
      <c r="Y221" s="49">
        <v>18323465.76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467</v>
      </c>
      <c r="G222" s="58" t="s">
        <v>469</v>
      </c>
      <c r="H222" s="49">
        <v>156789565.32</v>
      </c>
      <c r="I222" s="49">
        <v>12718.06</v>
      </c>
      <c r="J222" s="49">
        <v>0</v>
      </c>
      <c r="K222" s="49">
        <v>25566448</v>
      </c>
      <c r="L222" s="49">
        <v>56000</v>
      </c>
      <c r="M222" s="49">
        <v>969357.39</v>
      </c>
      <c r="N222" s="49">
        <v>14337524.68</v>
      </c>
      <c r="O222" s="49">
        <v>6354801</v>
      </c>
      <c r="P222" s="49">
        <v>59510726.37</v>
      </c>
      <c r="Q222" s="49">
        <v>1738900</v>
      </c>
      <c r="R222" s="49">
        <v>16193307.49</v>
      </c>
      <c r="S222" s="49">
        <v>4658031.15</v>
      </c>
      <c r="T222" s="49">
        <v>6521993</v>
      </c>
      <c r="U222" s="49">
        <v>6152268</v>
      </c>
      <c r="V222" s="49">
        <v>614499</v>
      </c>
      <c r="W222" s="49">
        <v>1372574</v>
      </c>
      <c r="X222" s="49">
        <v>130500</v>
      </c>
      <c r="Y222" s="49">
        <v>12599917.18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467</v>
      </c>
      <c r="G223" s="58" t="s">
        <v>470</v>
      </c>
      <c r="H223" s="49">
        <v>116161403.47</v>
      </c>
      <c r="I223" s="49">
        <v>16382826.9</v>
      </c>
      <c r="J223" s="49">
        <v>0</v>
      </c>
      <c r="K223" s="49">
        <v>32763414.57</v>
      </c>
      <c r="L223" s="49">
        <v>7000</v>
      </c>
      <c r="M223" s="49">
        <v>719081.82</v>
      </c>
      <c r="N223" s="49">
        <v>12767530.72</v>
      </c>
      <c r="O223" s="49">
        <v>452125</v>
      </c>
      <c r="P223" s="49">
        <v>6415067.11</v>
      </c>
      <c r="Q223" s="49">
        <v>4094000</v>
      </c>
      <c r="R223" s="49">
        <v>20924613.31</v>
      </c>
      <c r="S223" s="49">
        <v>3834688.97</v>
      </c>
      <c r="T223" s="49">
        <v>6026548.06</v>
      </c>
      <c r="U223" s="49">
        <v>6005073</v>
      </c>
      <c r="V223" s="49">
        <v>24300</v>
      </c>
      <c r="W223" s="49">
        <v>319506</v>
      </c>
      <c r="X223" s="49">
        <v>49800</v>
      </c>
      <c r="Y223" s="49">
        <v>5375828.01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467</v>
      </c>
      <c r="G224" s="58" t="s">
        <v>471</v>
      </c>
      <c r="H224" s="49">
        <v>86301352.71</v>
      </c>
      <c r="I224" s="49">
        <v>605847</v>
      </c>
      <c r="J224" s="49">
        <v>0</v>
      </c>
      <c r="K224" s="49">
        <v>23938239.68</v>
      </c>
      <c r="L224" s="49">
        <v>0</v>
      </c>
      <c r="M224" s="49">
        <v>601018.79</v>
      </c>
      <c r="N224" s="49">
        <v>7579378.51</v>
      </c>
      <c r="O224" s="49">
        <v>6416644.75</v>
      </c>
      <c r="P224" s="49">
        <v>24359954</v>
      </c>
      <c r="Q224" s="49">
        <v>4248500</v>
      </c>
      <c r="R224" s="49">
        <v>922382</v>
      </c>
      <c r="S224" s="49">
        <v>2768517.56</v>
      </c>
      <c r="T224" s="49">
        <v>6077742.37</v>
      </c>
      <c r="U224" s="49">
        <v>3804184</v>
      </c>
      <c r="V224" s="49">
        <v>179786.59</v>
      </c>
      <c r="W224" s="49">
        <v>1486800</v>
      </c>
      <c r="X224" s="49">
        <v>85329</v>
      </c>
      <c r="Y224" s="49">
        <v>3227028.46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467</v>
      </c>
      <c r="G225" s="58" t="s">
        <v>472</v>
      </c>
      <c r="H225" s="49">
        <v>80381481.95</v>
      </c>
      <c r="I225" s="49">
        <v>0</v>
      </c>
      <c r="J225" s="49">
        <v>0</v>
      </c>
      <c r="K225" s="49">
        <v>20577759.33</v>
      </c>
      <c r="L225" s="49">
        <v>0</v>
      </c>
      <c r="M225" s="49">
        <v>225687.76</v>
      </c>
      <c r="N225" s="49">
        <v>6166682.06</v>
      </c>
      <c r="O225" s="49">
        <v>5128050</v>
      </c>
      <c r="P225" s="49">
        <v>16476277.46</v>
      </c>
      <c r="Q225" s="49">
        <v>4583065.78</v>
      </c>
      <c r="R225" s="49">
        <v>9055530.08</v>
      </c>
      <c r="S225" s="49">
        <v>2448238.59</v>
      </c>
      <c r="T225" s="49">
        <v>5208519.26</v>
      </c>
      <c r="U225" s="49">
        <v>3174138.24</v>
      </c>
      <c r="V225" s="49">
        <v>78792.63</v>
      </c>
      <c r="W225" s="49">
        <v>104063</v>
      </c>
      <c r="X225" s="49">
        <v>45227.97</v>
      </c>
      <c r="Y225" s="49">
        <v>7109449.79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467</v>
      </c>
      <c r="G226" s="58" t="s">
        <v>473</v>
      </c>
      <c r="H226" s="49">
        <v>122492034.96</v>
      </c>
      <c r="I226" s="49">
        <v>152751</v>
      </c>
      <c r="J226" s="49">
        <v>0</v>
      </c>
      <c r="K226" s="49">
        <v>25967020.51</v>
      </c>
      <c r="L226" s="49">
        <v>0</v>
      </c>
      <c r="M226" s="49">
        <v>390418.76</v>
      </c>
      <c r="N226" s="49">
        <v>7289163.74</v>
      </c>
      <c r="O226" s="49">
        <v>5803596</v>
      </c>
      <c r="P226" s="49">
        <v>28929418.62</v>
      </c>
      <c r="Q226" s="49">
        <v>3347500</v>
      </c>
      <c r="R226" s="49">
        <v>27820343.68</v>
      </c>
      <c r="S226" s="49">
        <v>4856026.32</v>
      </c>
      <c r="T226" s="49">
        <v>4116702.77</v>
      </c>
      <c r="U226" s="49">
        <v>8113868.16</v>
      </c>
      <c r="V226" s="49">
        <v>33000</v>
      </c>
      <c r="W226" s="49">
        <v>1046522</v>
      </c>
      <c r="X226" s="49">
        <v>45474</v>
      </c>
      <c r="Y226" s="49">
        <v>4580229.4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467</v>
      </c>
      <c r="G227" s="58" t="s">
        <v>474</v>
      </c>
      <c r="H227" s="49">
        <v>145971031.75</v>
      </c>
      <c r="I227" s="49">
        <v>5250</v>
      </c>
      <c r="J227" s="49">
        <v>0</v>
      </c>
      <c r="K227" s="49">
        <v>24441957.22</v>
      </c>
      <c r="L227" s="49">
        <v>30000</v>
      </c>
      <c r="M227" s="49">
        <v>286880.21</v>
      </c>
      <c r="N227" s="49">
        <v>12092519.15</v>
      </c>
      <c r="O227" s="49">
        <v>6733825.33</v>
      </c>
      <c r="P227" s="49">
        <v>45828339.87</v>
      </c>
      <c r="Q227" s="49">
        <v>4404624.67</v>
      </c>
      <c r="R227" s="49">
        <v>21909892.94</v>
      </c>
      <c r="S227" s="49">
        <v>3797205.81</v>
      </c>
      <c r="T227" s="49">
        <v>4265174.63</v>
      </c>
      <c r="U227" s="49">
        <v>10667651.93</v>
      </c>
      <c r="V227" s="49">
        <v>220000</v>
      </c>
      <c r="W227" s="49">
        <v>182700</v>
      </c>
      <c r="X227" s="49">
        <v>185000</v>
      </c>
      <c r="Y227" s="49">
        <v>10920009.99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467</v>
      </c>
      <c r="G228" s="58" t="s">
        <v>475</v>
      </c>
      <c r="H228" s="49">
        <v>129415658.97</v>
      </c>
      <c r="I228" s="49">
        <v>8812960</v>
      </c>
      <c r="J228" s="49">
        <v>61648</v>
      </c>
      <c r="K228" s="49">
        <v>23340461</v>
      </c>
      <c r="L228" s="49">
        <v>0</v>
      </c>
      <c r="M228" s="49">
        <v>878642.17</v>
      </c>
      <c r="N228" s="49">
        <v>14879087.31</v>
      </c>
      <c r="O228" s="49">
        <v>14483553</v>
      </c>
      <c r="P228" s="49">
        <v>26239086.11</v>
      </c>
      <c r="Q228" s="49">
        <v>2999760</v>
      </c>
      <c r="R228" s="49">
        <v>12884841.92</v>
      </c>
      <c r="S228" s="49">
        <v>4856132.4</v>
      </c>
      <c r="T228" s="49">
        <v>8506798</v>
      </c>
      <c r="U228" s="49">
        <v>3089030</v>
      </c>
      <c r="V228" s="49">
        <v>2200</v>
      </c>
      <c r="W228" s="49">
        <v>121619</v>
      </c>
      <c r="X228" s="49">
        <v>41100</v>
      </c>
      <c r="Y228" s="49">
        <v>8218740.06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467</v>
      </c>
      <c r="G229" s="58" t="s">
        <v>476</v>
      </c>
      <c r="H229" s="49">
        <v>177670936.55</v>
      </c>
      <c r="I229" s="49">
        <v>0</v>
      </c>
      <c r="J229" s="49">
        <v>0</v>
      </c>
      <c r="K229" s="49">
        <v>50074100.21</v>
      </c>
      <c r="L229" s="49">
        <v>0</v>
      </c>
      <c r="M229" s="49">
        <v>1253473.41</v>
      </c>
      <c r="N229" s="49">
        <v>21873038.71</v>
      </c>
      <c r="O229" s="49">
        <v>539250</v>
      </c>
      <c r="P229" s="49">
        <v>38462313.9</v>
      </c>
      <c r="Q229" s="49">
        <v>3820351.14</v>
      </c>
      <c r="R229" s="49">
        <v>17840803.52</v>
      </c>
      <c r="S229" s="49">
        <v>4289150.83</v>
      </c>
      <c r="T229" s="49">
        <v>9815324.28</v>
      </c>
      <c r="U229" s="49">
        <v>12132452.36</v>
      </c>
      <c r="V229" s="49">
        <v>50000</v>
      </c>
      <c r="W229" s="49">
        <v>360900</v>
      </c>
      <c r="X229" s="49">
        <v>56940</v>
      </c>
      <c r="Y229" s="49">
        <v>17102838.19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467</v>
      </c>
      <c r="G230" s="58" t="s">
        <v>477</v>
      </c>
      <c r="H230" s="49">
        <v>82342753.53</v>
      </c>
      <c r="I230" s="49">
        <v>9006507.53</v>
      </c>
      <c r="J230" s="49">
        <v>0</v>
      </c>
      <c r="K230" s="49">
        <v>9578306</v>
      </c>
      <c r="L230" s="49">
        <v>48723</v>
      </c>
      <c r="M230" s="49">
        <v>693106.82</v>
      </c>
      <c r="N230" s="49">
        <v>8682905</v>
      </c>
      <c r="O230" s="49">
        <v>5165144</v>
      </c>
      <c r="P230" s="49">
        <v>19519052.49</v>
      </c>
      <c r="Q230" s="49">
        <v>1250808</v>
      </c>
      <c r="R230" s="49">
        <v>1541642</v>
      </c>
      <c r="S230" s="49">
        <v>3883633.05</v>
      </c>
      <c r="T230" s="49">
        <v>8248032</v>
      </c>
      <c r="U230" s="49">
        <v>4724543.64</v>
      </c>
      <c r="V230" s="49">
        <v>48000</v>
      </c>
      <c r="W230" s="49">
        <v>446083</v>
      </c>
      <c r="X230" s="49">
        <v>40500</v>
      </c>
      <c r="Y230" s="49">
        <v>9465767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467</v>
      </c>
      <c r="G231" s="58" t="s">
        <v>478</v>
      </c>
      <c r="H231" s="49">
        <v>152165687.68</v>
      </c>
      <c r="I231" s="49">
        <v>0</v>
      </c>
      <c r="J231" s="49">
        <v>0</v>
      </c>
      <c r="K231" s="49">
        <v>36806789.54</v>
      </c>
      <c r="L231" s="49">
        <v>20000</v>
      </c>
      <c r="M231" s="49">
        <v>668617.18</v>
      </c>
      <c r="N231" s="49">
        <v>12849127.62</v>
      </c>
      <c r="O231" s="49">
        <v>6633900</v>
      </c>
      <c r="P231" s="49">
        <v>50134739.67</v>
      </c>
      <c r="Q231" s="49">
        <v>4864202.23</v>
      </c>
      <c r="R231" s="49">
        <v>10574500.18</v>
      </c>
      <c r="S231" s="49">
        <v>3877095.86</v>
      </c>
      <c r="T231" s="49">
        <v>9983638.22</v>
      </c>
      <c r="U231" s="49">
        <v>6163602.26</v>
      </c>
      <c r="V231" s="49">
        <v>5923.84</v>
      </c>
      <c r="W231" s="49">
        <v>1031000</v>
      </c>
      <c r="X231" s="49">
        <v>117000</v>
      </c>
      <c r="Y231" s="49">
        <v>8435551.08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467</v>
      </c>
      <c r="G232" s="58" t="s">
        <v>479</v>
      </c>
      <c r="H232" s="49">
        <v>79469307.81</v>
      </c>
      <c r="I232" s="49">
        <v>0</v>
      </c>
      <c r="J232" s="49">
        <v>0</v>
      </c>
      <c r="K232" s="49">
        <v>25412066</v>
      </c>
      <c r="L232" s="49">
        <v>385363</v>
      </c>
      <c r="M232" s="49">
        <v>264967.14</v>
      </c>
      <c r="N232" s="49">
        <v>6611075.08</v>
      </c>
      <c r="O232" s="49">
        <v>5973250</v>
      </c>
      <c r="P232" s="49">
        <v>18003019.59</v>
      </c>
      <c r="Q232" s="49">
        <v>2044982</v>
      </c>
      <c r="R232" s="49">
        <v>2403518</v>
      </c>
      <c r="S232" s="49">
        <v>2953302</v>
      </c>
      <c r="T232" s="49">
        <v>5708905</v>
      </c>
      <c r="U232" s="49">
        <v>3221011</v>
      </c>
      <c r="V232" s="49">
        <v>80000</v>
      </c>
      <c r="W232" s="49">
        <v>415388</v>
      </c>
      <c r="X232" s="49">
        <v>104418</v>
      </c>
      <c r="Y232" s="49">
        <v>5888043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467</v>
      </c>
      <c r="G233" s="58" t="s">
        <v>480</v>
      </c>
      <c r="H233" s="49">
        <v>56600247.24</v>
      </c>
      <c r="I233" s="49">
        <v>916691.3</v>
      </c>
      <c r="J233" s="49">
        <v>0</v>
      </c>
      <c r="K233" s="49">
        <v>19107713.86</v>
      </c>
      <c r="L233" s="49">
        <v>0</v>
      </c>
      <c r="M233" s="49">
        <v>346614.61</v>
      </c>
      <c r="N233" s="49">
        <v>5547652.26</v>
      </c>
      <c r="O233" s="49">
        <v>4900700</v>
      </c>
      <c r="P233" s="49">
        <v>9037752.77</v>
      </c>
      <c r="Q233" s="49">
        <v>840000</v>
      </c>
      <c r="R233" s="49">
        <v>6130258.98</v>
      </c>
      <c r="S233" s="49">
        <v>1608234.59</v>
      </c>
      <c r="T233" s="49">
        <v>1437555.2</v>
      </c>
      <c r="U233" s="49">
        <v>2182346.02</v>
      </c>
      <c r="V233" s="49">
        <v>20000</v>
      </c>
      <c r="W233" s="49">
        <v>291800</v>
      </c>
      <c r="X233" s="49">
        <v>35000</v>
      </c>
      <c r="Y233" s="49">
        <v>4197927.65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467</v>
      </c>
      <c r="G234" s="58" t="s">
        <v>481</v>
      </c>
      <c r="H234" s="49">
        <v>158052484.54</v>
      </c>
      <c r="I234" s="49">
        <v>0</v>
      </c>
      <c r="J234" s="49">
        <v>0</v>
      </c>
      <c r="K234" s="49">
        <v>20283957</v>
      </c>
      <c r="L234" s="49">
        <v>15000</v>
      </c>
      <c r="M234" s="49">
        <v>1968574.44</v>
      </c>
      <c r="N234" s="49">
        <v>16089376.67</v>
      </c>
      <c r="O234" s="49">
        <v>8344869</v>
      </c>
      <c r="P234" s="49">
        <v>60119822.83</v>
      </c>
      <c r="Q234" s="49">
        <v>4309395</v>
      </c>
      <c r="R234" s="49">
        <v>2415078</v>
      </c>
      <c r="S234" s="49">
        <v>4515130.94</v>
      </c>
      <c r="T234" s="49">
        <v>25554764.97</v>
      </c>
      <c r="U234" s="49">
        <v>7506191</v>
      </c>
      <c r="V234" s="49">
        <v>1358529</v>
      </c>
      <c r="W234" s="49">
        <v>533600</v>
      </c>
      <c r="X234" s="49">
        <v>122900</v>
      </c>
      <c r="Y234" s="49">
        <v>4915295.69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467</v>
      </c>
      <c r="G235" s="58" t="s">
        <v>482</v>
      </c>
      <c r="H235" s="49">
        <v>95429672.58</v>
      </c>
      <c r="I235" s="49">
        <v>0</v>
      </c>
      <c r="J235" s="49">
        <v>0</v>
      </c>
      <c r="K235" s="49">
        <v>36366290.74</v>
      </c>
      <c r="L235" s="49">
        <v>11307</v>
      </c>
      <c r="M235" s="49">
        <v>305706.65</v>
      </c>
      <c r="N235" s="49">
        <v>5995175.75</v>
      </c>
      <c r="O235" s="49">
        <v>5407790</v>
      </c>
      <c r="P235" s="49">
        <v>26859249.83</v>
      </c>
      <c r="Q235" s="49">
        <v>2053807</v>
      </c>
      <c r="R235" s="49">
        <v>689239.88</v>
      </c>
      <c r="S235" s="49">
        <v>2866973.1</v>
      </c>
      <c r="T235" s="49">
        <v>3562888.63</v>
      </c>
      <c r="U235" s="49">
        <v>3676963.94</v>
      </c>
      <c r="V235" s="49">
        <v>1846215.06</v>
      </c>
      <c r="W235" s="49">
        <v>191818</v>
      </c>
      <c r="X235" s="49">
        <v>121010</v>
      </c>
      <c r="Y235" s="49">
        <v>5475237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467</v>
      </c>
      <c r="G236" s="58" t="s">
        <v>483</v>
      </c>
      <c r="H236" s="49">
        <v>110355115.18</v>
      </c>
      <c r="I236" s="49">
        <v>0</v>
      </c>
      <c r="J236" s="49">
        <v>0</v>
      </c>
      <c r="K236" s="49">
        <v>12591755</v>
      </c>
      <c r="L236" s="49">
        <v>0</v>
      </c>
      <c r="M236" s="49">
        <v>11314043.81</v>
      </c>
      <c r="N236" s="49">
        <v>6561709.24</v>
      </c>
      <c r="O236" s="49">
        <v>15506505</v>
      </c>
      <c r="P236" s="49">
        <v>32200766</v>
      </c>
      <c r="Q236" s="49">
        <v>4995600</v>
      </c>
      <c r="R236" s="49">
        <v>4154383.88</v>
      </c>
      <c r="S236" s="49">
        <v>1944072.25</v>
      </c>
      <c r="T236" s="49">
        <v>4963119</v>
      </c>
      <c r="U236" s="49">
        <v>3155106</v>
      </c>
      <c r="V236" s="49">
        <v>88000</v>
      </c>
      <c r="W236" s="49">
        <v>79066</v>
      </c>
      <c r="X236" s="49">
        <v>1588000</v>
      </c>
      <c r="Y236" s="49">
        <v>11212989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467</v>
      </c>
      <c r="G237" s="58" t="s">
        <v>484</v>
      </c>
      <c r="H237" s="49">
        <v>103044056.27</v>
      </c>
      <c r="I237" s="49">
        <v>15711.68</v>
      </c>
      <c r="J237" s="49">
        <v>0</v>
      </c>
      <c r="K237" s="49">
        <v>15995706.65</v>
      </c>
      <c r="L237" s="49">
        <v>0</v>
      </c>
      <c r="M237" s="49">
        <v>1243793.08</v>
      </c>
      <c r="N237" s="49">
        <v>9601541.94</v>
      </c>
      <c r="O237" s="49">
        <v>7111068.42</v>
      </c>
      <c r="P237" s="49">
        <v>23074556.88</v>
      </c>
      <c r="Q237" s="49">
        <v>3448752.08</v>
      </c>
      <c r="R237" s="49">
        <v>15254966.5</v>
      </c>
      <c r="S237" s="49">
        <v>11631458.17</v>
      </c>
      <c r="T237" s="49">
        <v>5720990.22</v>
      </c>
      <c r="U237" s="49">
        <v>5322377</v>
      </c>
      <c r="V237" s="49">
        <v>109998.77</v>
      </c>
      <c r="W237" s="49">
        <v>129750</v>
      </c>
      <c r="X237" s="49">
        <v>83000</v>
      </c>
      <c r="Y237" s="49">
        <v>4300384.88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467</v>
      </c>
      <c r="G238" s="58" t="s">
        <v>485</v>
      </c>
      <c r="H238" s="49">
        <v>106384493.94</v>
      </c>
      <c r="I238" s="49">
        <v>2237515.38</v>
      </c>
      <c r="J238" s="49">
        <v>0</v>
      </c>
      <c r="K238" s="49">
        <v>11200302.76</v>
      </c>
      <c r="L238" s="49">
        <v>30000</v>
      </c>
      <c r="M238" s="49">
        <v>170491.25</v>
      </c>
      <c r="N238" s="49">
        <v>11004146.33</v>
      </c>
      <c r="O238" s="49">
        <v>6448338</v>
      </c>
      <c r="P238" s="49">
        <v>30948818.89</v>
      </c>
      <c r="Q238" s="49">
        <v>8934287.17</v>
      </c>
      <c r="R238" s="49">
        <v>8920886</v>
      </c>
      <c r="S238" s="49">
        <v>4746273.14</v>
      </c>
      <c r="T238" s="49">
        <v>8510491.67</v>
      </c>
      <c r="U238" s="49">
        <v>2958910</v>
      </c>
      <c r="V238" s="49">
        <v>102500</v>
      </c>
      <c r="W238" s="49">
        <v>971915</v>
      </c>
      <c r="X238" s="49">
        <v>3209774.84</v>
      </c>
      <c r="Y238" s="49">
        <v>5989843.51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467</v>
      </c>
      <c r="G239" s="58" t="s">
        <v>486</v>
      </c>
      <c r="H239" s="49">
        <v>85615788.04</v>
      </c>
      <c r="I239" s="49">
        <v>3601589.44</v>
      </c>
      <c r="J239" s="49">
        <v>0</v>
      </c>
      <c r="K239" s="49">
        <v>15445892</v>
      </c>
      <c r="L239" s="49">
        <v>8000</v>
      </c>
      <c r="M239" s="49">
        <v>1243002.42</v>
      </c>
      <c r="N239" s="49">
        <v>6184598.3</v>
      </c>
      <c r="O239" s="49">
        <v>5176563</v>
      </c>
      <c r="P239" s="49">
        <v>15642040.65</v>
      </c>
      <c r="Q239" s="49">
        <v>3081924.74</v>
      </c>
      <c r="R239" s="49">
        <v>14026504.15</v>
      </c>
      <c r="S239" s="49">
        <v>2335553.01</v>
      </c>
      <c r="T239" s="49">
        <v>7271670.86</v>
      </c>
      <c r="U239" s="49">
        <v>2826546.37</v>
      </c>
      <c r="V239" s="49">
        <v>0</v>
      </c>
      <c r="W239" s="49">
        <v>1486042.81</v>
      </c>
      <c r="X239" s="49">
        <v>7723</v>
      </c>
      <c r="Y239" s="49">
        <v>7278137.29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467</v>
      </c>
      <c r="G240" s="58" t="s">
        <v>487</v>
      </c>
      <c r="H240" s="49">
        <v>105006229.09</v>
      </c>
      <c r="I240" s="49">
        <v>475819</v>
      </c>
      <c r="J240" s="49">
        <v>0</v>
      </c>
      <c r="K240" s="49">
        <v>38863512.51</v>
      </c>
      <c r="L240" s="49">
        <v>28000</v>
      </c>
      <c r="M240" s="49">
        <v>597159.31</v>
      </c>
      <c r="N240" s="49">
        <v>11830368.87</v>
      </c>
      <c r="O240" s="49">
        <v>340750</v>
      </c>
      <c r="P240" s="49">
        <v>6224472</v>
      </c>
      <c r="Q240" s="49">
        <v>951406.88</v>
      </c>
      <c r="R240" s="49">
        <v>23961734.52</v>
      </c>
      <c r="S240" s="49">
        <v>4713417</v>
      </c>
      <c r="T240" s="49">
        <v>3063376</v>
      </c>
      <c r="U240" s="49">
        <v>5133605</v>
      </c>
      <c r="V240" s="49">
        <v>251000</v>
      </c>
      <c r="W240" s="49">
        <v>727000</v>
      </c>
      <c r="X240" s="49">
        <v>120000</v>
      </c>
      <c r="Y240" s="49">
        <v>7724608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488</v>
      </c>
      <c r="G241" s="58" t="s">
        <v>489</v>
      </c>
      <c r="H241" s="49">
        <v>1104536318.86</v>
      </c>
      <c r="I241" s="49">
        <v>28879679.25</v>
      </c>
      <c r="J241" s="49">
        <v>0</v>
      </c>
      <c r="K241" s="49">
        <v>364357599.66</v>
      </c>
      <c r="L241" s="49">
        <v>1219535.25</v>
      </c>
      <c r="M241" s="49">
        <v>12817238.4</v>
      </c>
      <c r="N241" s="49">
        <v>137364542.18</v>
      </c>
      <c r="O241" s="49">
        <v>2630522.8</v>
      </c>
      <c r="P241" s="49">
        <v>60146278.72</v>
      </c>
      <c r="Q241" s="49">
        <v>147770624.89</v>
      </c>
      <c r="R241" s="49">
        <v>9408490.96</v>
      </c>
      <c r="S241" s="49">
        <v>81091041.39</v>
      </c>
      <c r="T241" s="49">
        <v>3352417.6</v>
      </c>
      <c r="U241" s="49">
        <v>1541360</v>
      </c>
      <c r="V241" s="49">
        <v>18203032.96</v>
      </c>
      <c r="W241" s="49">
        <v>85762964.88</v>
      </c>
      <c r="X241" s="49">
        <v>5670000</v>
      </c>
      <c r="Y241" s="49">
        <v>144320989.92</v>
      </c>
    </row>
    <row r="242" spans="1:25" ht="12.75">
      <c r="A242" s="46">
        <v>6</v>
      </c>
      <c r="B242" s="46">
        <v>8</v>
      </c>
      <c r="C242" s="46">
        <v>1</v>
      </c>
      <c r="D242" s="41" t="s">
        <v>490</v>
      </c>
      <c r="E242" s="47">
        <v>271</v>
      </c>
      <c r="F242" s="48" t="s">
        <v>490</v>
      </c>
      <c r="G242" s="58" t="s">
        <v>491</v>
      </c>
      <c r="H242" s="49">
        <v>583298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537298</v>
      </c>
      <c r="W242" s="49">
        <v>0</v>
      </c>
      <c r="X242" s="49">
        <v>0</v>
      </c>
      <c r="Y242" s="49">
        <v>46000</v>
      </c>
    </row>
    <row r="243" spans="1:25" ht="25.5">
      <c r="A243" s="46">
        <v>6</v>
      </c>
      <c r="B243" s="46">
        <v>19</v>
      </c>
      <c r="C243" s="46">
        <v>1</v>
      </c>
      <c r="D243" s="41" t="s">
        <v>490</v>
      </c>
      <c r="E243" s="47">
        <v>270</v>
      </c>
      <c r="F243" s="48" t="s">
        <v>490</v>
      </c>
      <c r="G243" s="58" t="s">
        <v>492</v>
      </c>
      <c r="H243" s="49">
        <v>5250940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5200940</v>
      </c>
      <c r="W243" s="49">
        <v>0</v>
      </c>
      <c r="X243" s="49">
        <v>0</v>
      </c>
      <c r="Y243" s="49">
        <v>50000</v>
      </c>
    </row>
    <row r="244" spans="1:25" ht="12.75">
      <c r="A244" s="46">
        <v>6</v>
      </c>
      <c r="B244" s="46">
        <v>7</v>
      </c>
      <c r="C244" s="46">
        <v>1</v>
      </c>
      <c r="D244" s="41" t="s">
        <v>490</v>
      </c>
      <c r="E244" s="47">
        <v>187</v>
      </c>
      <c r="F244" s="48" t="s">
        <v>490</v>
      </c>
      <c r="G244" s="58" t="s">
        <v>493</v>
      </c>
      <c r="H244" s="49">
        <v>339200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337200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490</v>
      </c>
      <c r="E245" s="47">
        <v>188</v>
      </c>
      <c r="F245" s="48" t="s">
        <v>490</v>
      </c>
      <c r="G245" s="58" t="s">
        <v>493</v>
      </c>
      <c r="H245" s="49">
        <v>2884349.93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110618.93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2773731</v>
      </c>
      <c r="W245" s="49">
        <v>0</v>
      </c>
      <c r="X245" s="49">
        <v>0</v>
      </c>
      <c r="Y245" s="49">
        <v>0</v>
      </c>
    </row>
    <row r="246" spans="1:25" ht="25.5">
      <c r="A246" s="46">
        <v>6</v>
      </c>
      <c r="B246" s="46">
        <v>13</v>
      </c>
      <c r="C246" s="46">
        <v>4</v>
      </c>
      <c r="D246" s="41" t="s">
        <v>490</v>
      </c>
      <c r="E246" s="47">
        <v>186</v>
      </c>
      <c r="F246" s="48" t="s">
        <v>490</v>
      </c>
      <c r="G246" s="58" t="s">
        <v>494</v>
      </c>
      <c r="H246" s="49">
        <v>2400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2400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4</v>
      </c>
      <c r="C247" s="46">
        <v>3</v>
      </c>
      <c r="D247" s="41" t="s">
        <v>490</v>
      </c>
      <c r="E247" s="47">
        <v>218</v>
      </c>
      <c r="F247" s="48" t="s">
        <v>490</v>
      </c>
      <c r="G247" s="58" t="s">
        <v>495</v>
      </c>
      <c r="H247" s="49">
        <v>17548.5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17398.5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150</v>
      </c>
    </row>
    <row r="248" spans="1:25" ht="24">
      <c r="A248" s="46">
        <v>6</v>
      </c>
      <c r="B248" s="46">
        <v>15</v>
      </c>
      <c r="C248" s="46">
        <v>0</v>
      </c>
      <c r="D248" s="41" t="s">
        <v>490</v>
      </c>
      <c r="E248" s="47">
        <v>220</v>
      </c>
      <c r="F248" s="48" t="s">
        <v>490</v>
      </c>
      <c r="G248" s="53" t="s">
        <v>498</v>
      </c>
      <c r="H248" s="49">
        <v>108906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108906</v>
      </c>
      <c r="W248" s="49">
        <v>0</v>
      </c>
      <c r="X248" s="49">
        <v>0</v>
      </c>
      <c r="Y248" s="49">
        <v>0</v>
      </c>
    </row>
    <row r="249" spans="1:25" ht="12.75">
      <c r="A249" s="46">
        <v>6</v>
      </c>
      <c r="B249" s="46">
        <v>9</v>
      </c>
      <c r="C249" s="46">
        <v>1</v>
      </c>
      <c r="D249" s="41" t="s">
        <v>490</v>
      </c>
      <c r="E249" s="47">
        <v>140</v>
      </c>
      <c r="F249" s="48" t="s">
        <v>490</v>
      </c>
      <c r="G249" s="58" t="s">
        <v>496</v>
      </c>
      <c r="H249" s="49">
        <v>75783.78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75683.78</v>
      </c>
      <c r="W249" s="49">
        <v>0</v>
      </c>
      <c r="X249" s="49">
        <v>0</v>
      </c>
      <c r="Y249" s="49">
        <v>100</v>
      </c>
    </row>
    <row r="250" spans="1:25" ht="12.75">
      <c r="A250" s="46">
        <v>6</v>
      </c>
      <c r="B250" s="46">
        <v>8</v>
      </c>
      <c r="C250" s="46">
        <v>1</v>
      </c>
      <c r="D250" s="41" t="s">
        <v>490</v>
      </c>
      <c r="E250" s="47">
        <v>265</v>
      </c>
      <c r="F250" s="48" t="s">
        <v>490</v>
      </c>
      <c r="G250" s="58" t="s">
        <v>497</v>
      </c>
      <c r="H250" s="49">
        <v>39642013</v>
      </c>
      <c r="I250" s="49">
        <v>0</v>
      </c>
      <c r="J250" s="49">
        <v>149428</v>
      </c>
      <c r="K250" s="49">
        <v>0</v>
      </c>
      <c r="L250" s="49">
        <v>0</v>
      </c>
      <c r="M250" s="49">
        <v>53740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38978845</v>
      </c>
      <c r="W250" s="49">
        <v>0</v>
      </c>
      <c r="X250" s="49">
        <v>0</v>
      </c>
      <c r="Y250" s="49">
        <v>460000</v>
      </c>
    </row>
  </sheetData>
  <sheetProtection/>
  <mergeCells count="11">
    <mergeCell ref="I4:Y4"/>
    <mergeCell ref="F6:G6"/>
    <mergeCell ref="H6:Y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50"/>
  <sheetViews>
    <sheetView zoomScale="75" zoomScaleNormal="75" zoomScalePageLayoutView="0" workbookViewId="0" topLeftCell="A1">
      <pane xSplit="7" ySplit="7" topLeftCell="H214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A251" sqref="A251:IV25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4 kwartału 2020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2" t="s">
        <v>65</v>
      </c>
      <c r="I4" s="175" t="s">
        <v>44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2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4" t="s">
        <v>10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8">
        <v>6</v>
      </c>
      <c r="G7" s="178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267</v>
      </c>
      <c r="G8" s="56" t="s">
        <v>268</v>
      </c>
      <c r="H8" s="33">
        <v>143240742.66</v>
      </c>
      <c r="I8" s="33">
        <v>13520.51</v>
      </c>
      <c r="J8" s="33">
        <v>0</v>
      </c>
      <c r="K8" s="33">
        <v>24655820.45</v>
      </c>
      <c r="L8" s="33">
        <v>0</v>
      </c>
      <c r="M8" s="33">
        <v>2836163.82</v>
      </c>
      <c r="N8" s="33">
        <v>13078352.07</v>
      </c>
      <c r="O8" s="33">
        <v>592095.51</v>
      </c>
      <c r="P8" s="33">
        <v>42223900.29</v>
      </c>
      <c r="Q8" s="33">
        <v>448607.82</v>
      </c>
      <c r="R8" s="33">
        <v>5833057.57</v>
      </c>
      <c r="S8" s="33">
        <v>17352</v>
      </c>
      <c r="T8" s="33">
        <v>1555403.17</v>
      </c>
      <c r="U8" s="33">
        <v>37187659.57</v>
      </c>
      <c r="V8" s="33">
        <v>8331908.87</v>
      </c>
      <c r="W8" s="33">
        <v>3344034.41</v>
      </c>
      <c r="X8" s="33">
        <v>2470861.82</v>
      </c>
      <c r="Y8" s="33">
        <v>652004.78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267</v>
      </c>
      <c r="G9" s="56" t="s">
        <v>269</v>
      </c>
      <c r="H9" s="33">
        <v>87087435.33</v>
      </c>
      <c r="I9" s="33">
        <v>5746.5</v>
      </c>
      <c r="J9" s="33">
        <v>0</v>
      </c>
      <c r="K9" s="33">
        <v>4567664.29</v>
      </c>
      <c r="L9" s="33">
        <v>6955.08</v>
      </c>
      <c r="M9" s="33">
        <v>1095349.19</v>
      </c>
      <c r="N9" s="33">
        <v>10513409.16</v>
      </c>
      <c r="O9" s="33">
        <v>142740.24</v>
      </c>
      <c r="P9" s="33">
        <v>25134275.91</v>
      </c>
      <c r="Q9" s="33">
        <v>404269.82</v>
      </c>
      <c r="R9" s="33">
        <v>3262378.21</v>
      </c>
      <c r="S9" s="33">
        <v>69038.79</v>
      </c>
      <c r="T9" s="33">
        <v>4113101.98</v>
      </c>
      <c r="U9" s="33">
        <v>21807136.16</v>
      </c>
      <c r="V9" s="33">
        <v>13249472.72</v>
      </c>
      <c r="W9" s="33">
        <v>1346100</v>
      </c>
      <c r="X9" s="33">
        <v>146113.02</v>
      </c>
      <c r="Y9" s="33">
        <v>1223684.26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267</v>
      </c>
      <c r="G10" s="56" t="s">
        <v>270</v>
      </c>
      <c r="H10" s="33">
        <v>98088701.11</v>
      </c>
      <c r="I10" s="33">
        <v>139196.54</v>
      </c>
      <c r="J10" s="33">
        <v>0</v>
      </c>
      <c r="K10" s="33">
        <v>12918057.11</v>
      </c>
      <c r="L10" s="33">
        <v>0</v>
      </c>
      <c r="M10" s="33">
        <v>5915656.57</v>
      </c>
      <c r="N10" s="33">
        <v>6347500.83</v>
      </c>
      <c r="O10" s="33">
        <v>141998.18</v>
      </c>
      <c r="P10" s="33">
        <v>23855458</v>
      </c>
      <c r="Q10" s="33">
        <v>512464.39</v>
      </c>
      <c r="R10" s="33">
        <v>5698565.69</v>
      </c>
      <c r="S10" s="33">
        <v>0</v>
      </c>
      <c r="T10" s="33">
        <v>1131312.47</v>
      </c>
      <c r="U10" s="33">
        <v>22410495.55</v>
      </c>
      <c r="V10" s="33">
        <v>5939005.12</v>
      </c>
      <c r="W10" s="33">
        <v>2225648.31</v>
      </c>
      <c r="X10" s="33">
        <v>8753197.72</v>
      </c>
      <c r="Y10" s="33">
        <v>2100144.63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267</v>
      </c>
      <c r="G11" s="56" t="s">
        <v>271</v>
      </c>
      <c r="H11" s="33">
        <v>86572617.28</v>
      </c>
      <c r="I11" s="33">
        <v>145744.19</v>
      </c>
      <c r="J11" s="33">
        <v>0</v>
      </c>
      <c r="K11" s="33">
        <v>9012534.64</v>
      </c>
      <c r="L11" s="33">
        <v>0</v>
      </c>
      <c r="M11" s="33">
        <v>1213732.13</v>
      </c>
      <c r="N11" s="33">
        <v>5936230.31</v>
      </c>
      <c r="O11" s="33">
        <v>1684163.88</v>
      </c>
      <c r="P11" s="33">
        <v>24749368.48</v>
      </c>
      <c r="Q11" s="33">
        <v>204320.32</v>
      </c>
      <c r="R11" s="33">
        <v>8260048.44</v>
      </c>
      <c r="S11" s="33">
        <v>13082.37</v>
      </c>
      <c r="T11" s="33">
        <v>899874.36</v>
      </c>
      <c r="U11" s="33">
        <v>22398997.76</v>
      </c>
      <c r="V11" s="33">
        <v>7245637.51</v>
      </c>
      <c r="W11" s="33">
        <v>1885953.65</v>
      </c>
      <c r="X11" s="33">
        <v>2456191.36</v>
      </c>
      <c r="Y11" s="33">
        <v>466737.88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267</v>
      </c>
      <c r="G12" s="56" t="s">
        <v>272</v>
      </c>
      <c r="H12" s="33">
        <v>144268620.21</v>
      </c>
      <c r="I12" s="33">
        <v>13348.16</v>
      </c>
      <c r="J12" s="33">
        <v>0</v>
      </c>
      <c r="K12" s="33">
        <v>9685720.93</v>
      </c>
      <c r="L12" s="33">
        <v>0</v>
      </c>
      <c r="M12" s="33">
        <v>4099774.89</v>
      </c>
      <c r="N12" s="33">
        <v>10571248.38</v>
      </c>
      <c r="O12" s="33">
        <v>1025546.65</v>
      </c>
      <c r="P12" s="33">
        <v>43767671.72</v>
      </c>
      <c r="Q12" s="33">
        <v>1323571.25</v>
      </c>
      <c r="R12" s="33">
        <v>8383704.29</v>
      </c>
      <c r="S12" s="33">
        <v>1016878.66</v>
      </c>
      <c r="T12" s="33">
        <v>1977970.29</v>
      </c>
      <c r="U12" s="33">
        <v>39114488.19</v>
      </c>
      <c r="V12" s="33">
        <v>13119614.18</v>
      </c>
      <c r="W12" s="33">
        <v>3247813.53</v>
      </c>
      <c r="X12" s="33">
        <v>5525373.31</v>
      </c>
      <c r="Y12" s="33">
        <v>1395895.78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267</v>
      </c>
      <c r="G13" s="56" t="s">
        <v>273</v>
      </c>
      <c r="H13" s="33">
        <v>123545580.66</v>
      </c>
      <c r="I13" s="33">
        <v>12414.13</v>
      </c>
      <c r="J13" s="33">
        <v>0</v>
      </c>
      <c r="K13" s="33">
        <v>19550429.98</v>
      </c>
      <c r="L13" s="33">
        <v>0</v>
      </c>
      <c r="M13" s="33">
        <v>1665335.84</v>
      </c>
      <c r="N13" s="33">
        <v>8051233.25</v>
      </c>
      <c r="O13" s="33">
        <v>43702.46</v>
      </c>
      <c r="P13" s="33">
        <v>41208881.78</v>
      </c>
      <c r="Q13" s="33">
        <v>760755.54</v>
      </c>
      <c r="R13" s="33">
        <v>5579757.16</v>
      </c>
      <c r="S13" s="33">
        <v>11839</v>
      </c>
      <c r="T13" s="33">
        <v>210653.29</v>
      </c>
      <c r="U13" s="33">
        <v>27987914.97</v>
      </c>
      <c r="V13" s="33">
        <v>9491474.48</v>
      </c>
      <c r="W13" s="33">
        <v>2701490</v>
      </c>
      <c r="X13" s="33">
        <v>5156049.39</v>
      </c>
      <c r="Y13" s="33">
        <v>1113649.39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267</v>
      </c>
      <c r="G14" s="56" t="s">
        <v>274</v>
      </c>
      <c r="H14" s="33">
        <v>144888555.25</v>
      </c>
      <c r="I14" s="33">
        <v>42737.01</v>
      </c>
      <c r="J14" s="33">
        <v>0</v>
      </c>
      <c r="K14" s="33">
        <v>5962179.51</v>
      </c>
      <c r="L14" s="33">
        <v>0</v>
      </c>
      <c r="M14" s="33">
        <v>653228.9</v>
      </c>
      <c r="N14" s="33">
        <v>9377516.33</v>
      </c>
      <c r="O14" s="33">
        <v>323537.22</v>
      </c>
      <c r="P14" s="33">
        <v>46157451.79</v>
      </c>
      <c r="Q14" s="33">
        <v>753987.15</v>
      </c>
      <c r="R14" s="33">
        <v>3193123.74</v>
      </c>
      <c r="S14" s="33">
        <v>25111.8</v>
      </c>
      <c r="T14" s="33">
        <v>1449393.39</v>
      </c>
      <c r="U14" s="33">
        <v>47121835.06</v>
      </c>
      <c r="V14" s="33">
        <v>22668746.22</v>
      </c>
      <c r="W14" s="33">
        <v>2153161.5</v>
      </c>
      <c r="X14" s="33">
        <v>4202298.15</v>
      </c>
      <c r="Y14" s="33">
        <v>804247.48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267</v>
      </c>
      <c r="G15" s="56" t="s">
        <v>275</v>
      </c>
      <c r="H15" s="33">
        <v>85167400.72</v>
      </c>
      <c r="I15" s="33">
        <v>13307.88</v>
      </c>
      <c r="J15" s="33">
        <v>0</v>
      </c>
      <c r="K15" s="33">
        <v>1866458.54</v>
      </c>
      <c r="L15" s="33">
        <v>5687204.32</v>
      </c>
      <c r="M15" s="33">
        <v>2491593.06</v>
      </c>
      <c r="N15" s="33">
        <v>5824456.07</v>
      </c>
      <c r="O15" s="33">
        <v>461505.77</v>
      </c>
      <c r="P15" s="33">
        <v>26182544.77</v>
      </c>
      <c r="Q15" s="33">
        <v>312461.36</v>
      </c>
      <c r="R15" s="33">
        <v>4232353.09</v>
      </c>
      <c r="S15" s="33">
        <v>170056.34</v>
      </c>
      <c r="T15" s="33">
        <v>2676258.66</v>
      </c>
      <c r="U15" s="33">
        <v>25029607.41</v>
      </c>
      <c r="V15" s="33">
        <v>4892077.54</v>
      </c>
      <c r="W15" s="33">
        <v>1656000</v>
      </c>
      <c r="X15" s="33">
        <v>2908444.52</v>
      </c>
      <c r="Y15" s="33">
        <v>763071.39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267</v>
      </c>
      <c r="G16" s="56" t="s">
        <v>276</v>
      </c>
      <c r="H16" s="33">
        <v>352288444.65</v>
      </c>
      <c r="I16" s="33">
        <v>19372.49</v>
      </c>
      <c r="J16" s="33">
        <v>0</v>
      </c>
      <c r="K16" s="33">
        <v>25928021.56</v>
      </c>
      <c r="L16" s="33">
        <v>26113</v>
      </c>
      <c r="M16" s="33">
        <v>3740823.98</v>
      </c>
      <c r="N16" s="33">
        <v>17823568.43</v>
      </c>
      <c r="O16" s="33">
        <v>2560532.25</v>
      </c>
      <c r="P16" s="33">
        <v>88166287.72</v>
      </c>
      <c r="Q16" s="33">
        <v>1175210.58</v>
      </c>
      <c r="R16" s="33">
        <v>20334600.94</v>
      </c>
      <c r="S16" s="33">
        <v>35299.47</v>
      </c>
      <c r="T16" s="33">
        <v>3378272.59</v>
      </c>
      <c r="U16" s="33">
        <v>67901400.81</v>
      </c>
      <c r="V16" s="33">
        <v>25794714.84</v>
      </c>
      <c r="W16" s="33">
        <v>23969797.05</v>
      </c>
      <c r="X16" s="33">
        <v>66820922.66</v>
      </c>
      <c r="Y16" s="33">
        <v>4613506.28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267</v>
      </c>
      <c r="G17" s="56" t="s">
        <v>277</v>
      </c>
      <c r="H17" s="33">
        <v>73641248.49</v>
      </c>
      <c r="I17" s="33">
        <v>61629.45</v>
      </c>
      <c r="J17" s="33">
        <v>0</v>
      </c>
      <c r="K17" s="33">
        <v>4078728.47</v>
      </c>
      <c r="L17" s="33">
        <v>0</v>
      </c>
      <c r="M17" s="33">
        <v>1319144.14</v>
      </c>
      <c r="N17" s="33">
        <v>6440410.43</v>
      </c>
      <c r="O17" s="33">
        <v>275989.36</v>
      </c>
      <c r="P17" s="33">
        <v>22988458.99</v>
      </c>
      <c r="Q17" s="33">
        <v>133424.95</v>
      </c>
      <c r="R17" s="33">
        <v>4524144.39</v>
      </c>
      <c r="S17" s="33">
        <v>148336.48</v>
      </c>
      <c r="T17" s="33">
        <v>1143088.5</v>
      </c>
      <c r="U17" s="33">
        <v>22868828.29</v>
      </c>
      <c r="V17" s="33">
        <v>4983023.66</v>
      </c>
      <c r="W17" s="33">
        <v>2289255.91</v>
      </c>
      <c r="X17" s="33">
        <v>2073866.21</v>
      </c>
      <c r="Y17" s="33">
        <v>312919.26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267</v>
      </c>
      <c r="G18" s="56" t="s">
        <v>278</v>
      </c>
      <c r="H18" s="33">
        <v>29426700.33</v>
      </c>
      <c r="I18" s="33">
        <v>51038.07</v>
      </c>
      <c r="J18" s="33">
        <v>0</v>
      </c>
      <c r="K18" s="33">
        <v>2258808.28</v>
      </c>
      <c r="L18" s="33">
        <v>0</v>
      </c>
      <c r="M18" s="33">
        <v>6156180.76</v>
      </c>
      <c r="N18" s="33">
        <v>2424741.64</v>
      </c>
      <c r="O18" s="33">
        <v>68318.21</v>
      </c>
      <c r="P18" s="33">
        <v>6093736.71</v>
      </c>
      <c r="Q18" s="33">
        <v>86376.49</v>
      </c>
      <c r="R18" s="33">
        <v>2831207.37</v>
      </c>
      <c r="S18" s="33">
        <v>154112</v>
      </c>
      <c r="T18" s="33">
        <v>182246.66</v>
      </c>
      <c r="U18" s="33">
        <v>6060273.47</v>
      </c>
      <c r="V18" s="33">
        <v>1885726.4</v>
      </c>
      <c r="W18" s="33">
        <v>455000</v>
      </c>
      <c r="X18" s="33">
        <v>187170.52</v>
      </c>
      <c r="Y18" s="33">
        <v>531763.75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267</v>
      </c>
      <c r="G19" s="56" t="s">
        <v>279</v>
      </c>
      <c r="H19" s="33">
        <v>15330267.95</v>
      </c>
      <c r="I19" s="33">
        <v>13431.33</v>
      </c>
      <c r="J19" s="33">
        <v>0</v>
      </c>
      <c r="K19" s="33">
        <v>827608.01</v>
      </c>
      <c r="L19" s="33">
        <v>0</v>
      </c>
      <c r="M19" s="33">
        <v>1956457.91</v>
      </c>
      <c r="N19" s="33">
        <v>1560089.38</v>
      </c>
      <c r="O19" s="33">
        <v>79850.72</v>
      </c>
      <c r="P19" s="33">
        <v>4713808.91</v>
      </c>
      <c r="Q19" s="33">
        <v>93286.68</v>
      </c>
      <c r="R19" s="33">
        <v>469987.13</v>
      </c>
      <c r="S19" s="33">
        <v>114576.3</v>
      </c>
      <c r="T19" s="33">
        <v>110118.09</v>
      </c>
      <c r="U19" s="33">
        <v>3746838.87</v>
      </c>
      <c r="V19" s="33">
        <v>1241095.8</v>
      </c>
      <c r="W19" s="33">
        <v>274890</v>
      </c>
      <c r="X19" s="33">
        <v>25000</v>
      </c>
      <c r="Y19" s="33">
        <v>103228.82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267</v>
      </c>
      <c r="G20" s="56" t="s">
        <v>280</v>
      </c>
      <c r="H20" s="33">
        <v>251694241.19</v>
      </c>
      <c r="I20" s="33">
        <v>127268.45</v>
      </c>
      <c r="J20" s="33">
        <v>0</v>
      </c>
      <c r="K20" s="33">
        <v>51243794.23</v>
      </c>
      <c r="L20" s="33">
        <v>0</v>
      </c>
      <c r="M20" s="33">
        <v>3375574.63</v>
      </c>
      <c r="N20" s="33">
        <v>12356673.7</v>
      </c>
      <c r="O20" s="33">
        <v>1800614.06</v>
      </c>
      <c r="P20" s="33">
        <v>51583526.97</v>
      </c>
      <c r="Q20" s="33">
        <v>2500684.74</v>
      </c>
      <c r="R20" s="33">
        <v>9788048.27</v>
      </c>
      <c r="S20" s="33">
        <v>4800</v>
      </c>
      <c r="T20" s="33">
        <v>2502610.65</v>
      </c>
      <c r="U20" s="33">
        <v>55517542.42</v>
      </c>
      <c r="V20" s="33">
        <v>41419712.36</v>
      </c>
      <c r="W20" s="33">
        <v>4955439.38</v>
      </c>
      <c r="X20" s="33">
        <v>12647535.12</v>
      </c>
      <c r="Y20" s="33">
        <v>1870416.21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267</v>
      </c>
      <c r="G21" s="56" t="s">
        <v>281</v>
      </c>
      <c r="H21" s="33">
        <v>28121914.37</v>
      </c>
      <c r="I21" s="33">
        <v>4159.55</v>
      </c>
      <c r="J21" s="33">
        <v>0</v>
      </c>
      <c r="K21" s="33">
        <v>1234520.18</v>
      </c>
      <c r="L21" s="33">
        <v>0</v>
      </c>
      <c r="M21" s="33">
        <v>6282990.99</v>
      </c>
      <c r="N21" s="33">
        <v>2281082.32</v>
      </c>
      <c r="O21" s="33">
        <v>123371.9</v>
      </c>
      <c r="P21" s="33">
        <v>6200899.15</v>
      </c>
      <c r="Q21" s="33">
        <v>111331.11</v>
      </c>
      <c r="R21" s="33">
        <v>1215796.92</v>
      </c>
      <c r="S21" s="33">
        <v>0</v>
      </c>
      <c r="T21" s="33">
        <v>173644.7</v>
      </c>
      <c r="U21" s="33">
        <v>6776268.6</v>
      </c>
      <c r="V21" s="33">
        <v>2067146.56</v>
      </c>
      <c r="W21" s="33">
        <v>1189097.43</v>
      </c>
      <c r="X21" s="33">
        <v>100742</v>
      </c>
      <c r="Y21" s="33">
        <v>360862.96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267</v>
      </c>
      <c r="G22" s="56" t="s">
        <v>282</v>
      </c>
      <c r="H22" s="33">
        <v>111106389.91</v>
      </c>
      <c r="I22" s="33">
        <v>3442.63</v>
      </c>
      <c r="J22" s="33">
        <v>0</v>
      </c>
      <c r="K22" s="33">
        <v>6389063.79</v>
      </c>
      <c r="L22" s="33">
        <v>0</v>
      </c>
      <c r="M22" s="33">
        <v>7976827.85</v>
      </c>
      <c r="N22" s="33">
        <v>5420652.1</v>
      </c>
      <c r="O22" s="33">
        <v>139273.84</v>
      </c>
      <c r="P22" s="33">
        <v>32129974.72</v>
      </c>
      <c r="Q22" s="33">
        <v>805781.87</v>
      </c>
      <c r="R22" s="33">
        <v>4636609</v>
      </c>
      <c r="S22" s="33">
        <v>241309.42</v>
      </c>
      <c r="T22" s="33">
        <v>868235.16</v>
      </c>
      <c r="U22" s="33">
        <v>23450619.25</v>
      </c>
      <c r="V22" s="33">
        <v>21660649.08</v>
      </c>
      <c r="W22" s="33">
        <v>3011207.01</v>
      </c>
      <c r="X22" s="33">
        <v>3312638.51</v>
      </c>
      <c r="Y22" s="33">
        <v>1060105.68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267</v>
      </c>
      <c r="G23" s="56" t="s">
        <v>283</v>
      </c>
      <c r="H23" s="33">
        <v>62777906.71</v>
      </c>
      <c r="I23" s="33">
        <v>53185.37</v>
      </c>
      <c r="J23" s="33">
        <v>0</v>
      </c>
      <c r="K23" s="33">
        <v>1905708.59</v>
      </c>
      <c r="L23" s="33">
        <v>2130649.79</v>
      </c>
      <c r="M23" s="33">
        <v>1943814.22</v>
      </c>
      <c r="N23" s="33">
        <v>4091936.62</v>
      </c>
      <c r="O23" s="33">
        <v>547924.78</v>
      </c>
      <c r="P23" s="33">
        <v>23405067.97</v>
      </c>
      <c r="Q23" s="33">
        <v>336745.5</v>
      </c>
      <c r="R23" s="33">
        <v>3711528.48</v>
      </c>
      <c r="S23" s="33">
        <v>334156.2</v>
      </c>
      <c r="T23" s="33">
        <v>410768.89</v>
      </c>
      <c r="U23" s="33">
        <v>18415469.56</v>
      </c>
      <c r="V23" s="33">
        <v>1131172.67</v>
      </c>
      <c r="W23" s="33">
        <v>1853572</v>
      </c>
      <c r="X23" s="33">
        <v>2012010.2</v>
      </c>
      <c r="Y23" s="33">
        <v>494195.87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267</v>
      </c>
      <c r="G24" s="56" t="s">
        <v>284</v>
      </c>
      <c r="H24" s="33">
        <v>19446374.04</v>
      </c>
      <c r="I24" s="33">
        <v>593044.67</v>
      </c>
      <c r="J24" s="33">
        <v>847871.64</v>
      </c>
      <c r="K24" s="33">
        <v>1249022.69</v>
      </c>
      <c r="L24" s="33">
        <v>0</v>
      </c>
      <c r="M24" s="33">
        <v>53829</v>
      </c>
      <c r="N24" s="33">
        <v>2039653.51</v>
      </c>
      <c r="O24" s="33">
        <v>122535.33</v>
      </c>
      <c r="P24" s="33">
        <v>6154547.61</v>
      </c>
      <c r="Q24" s="33">
        <v>65663.68</v>
      </c>
      <c r="R24" s="33">
        <v>432336.96</v>
      </c>
      <c r="S24" s="33">
        <v>0</v>
      </c>
      <c r="T24" s="33">
        <v>317314.95</v>
      </c>
      <c r="U24" s="33">
        <v>5808654.53</v>
      </c>
      <c r="V24" s="33">
        <v>1309325.73</v>
      </c>
      <c r="W24" s="33">
        <v>287769.89</v>
      </c>
      <c r="X24" s="33">
        <v>60884.78</v>
      </c>
      <c r="Y24" s="33">
        <v>103919.07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267</v>
      </c>
      <c r="G25" s="56" t="s">
        <v>285</v>
      </c>
      <c r="H25" s="33">
        <v>35267636.39</v>
      </c>
      <c r="I25" s="33">
        <v>460216.25</v>
      </c>
      <c r="J25" s="33">
        <v>0</v>
      </c>
      <c r="K25" s="33">
        <v>2731249.65</v>
      </c>
      <c r="L25" s="33">
        <v>0</v>
      </c>
      <c r="M25" s="33">
        <v>1903848.42</v>
      </c>
      <c r="N25" s="33">
        <v>2961058.18</v>
      </c>
      <c r="O25" s="33">
        <v>150479.6</v>
      </c>
      <c r="P25" s="33">
        <v>12417850.1</v>
      </c>
      <c r="Q25" s="33">
        <v>56738.74</v>
      </c>
      <c r="R25" s="33">
        <v>1317701.69</v>
      </c>
      <c r="S25" s="33">
        <v>0</v>
      </c>
      <c r="T25" s="33">
        <v>203468.03</v>
      </c>
      <c r="U25" s="33">
        <v>10452078.09</v>
      </c>
      <c r="V25" s="33">
        <v>1404552.08</v>
      </c>
      <c r="W25" s="33">
        <v>766571.48</v>
      </c>
      <c r="X25" s="33">
        <v>195052.75</v>
      </c>
      <c r="Y25" s="33">
        <v>246771.33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267</v>
      </c>
      <c r="G26" s="56" t="s">
        <v>285</v>
      </c>
      <c r="H26" s="33">
        <v>21461175.26</v>
      </c>
      <c r="I26" s="33">
        <v>335198.18</v>
      </c>
      <c r="J26" s="33">
        <v>159557.41</v>
      </c>
      <c r="K26" s="33">
        <v>1106342.09</v>
      </c>
      <c r="L26" s="33">
        <v>0</v>
      </c>
      <c r="M26" s="33">
        <v>69951.45</v>
      </c>
      <c r="N26" s="33">
        <v>2166462.14</v>
      </c>
      <c r="O26" s="33">
        <v>384443.41</v>
      </c>
      <c r="P26" s="33">
        <v>5789344.05</v>
      </c>
      <c r="Q26" s="33">
        <v>48915.11</v>
      </c>
      <c r="R26" s="33">
        <v>1079172.04</v>
      </c>
      <c r="S26" s="33">
        <v>0</v>
      </c>
      <c r="T26" s="33">
        <v>146335.01</v>
      </c>
      <c r="U26" s="33">
        <v>6448906.32</v>
      </c>
      <c r="V26" s="33">
        <v>2201807.89</v>
      </c>
      <c r="W26" s="33">
        <v>1230465.31</v>
      </c>
      <c r="X26" s="33">
        <v>54039.59</v>
      </c>
      <c r="Y26" s="33">
        <v>240235.26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267</v>
      </c>
      <c r="G27" s="56" t="s">
        <v>286</v>
      </c>
      <c r="H27" s="33">
        <v>17198040.57</v>
      </c>
      <c r="I27" s="33">
        <v>160623.67</v>
      </c>
      <c r="J27" s="33">
        <v>129906.64</v>
      </c>
      <c r="K27" s="33">
        <v>1338196.27</v>
      </c>
      <c r="L27" s="33">
        <v>0</v>
      </c>
      <c r="M27" s="33">
        <v>168960.23</v>
      </c>
      <c r="N27" s="33">
        <v>1590902.57</v>
      </c>
      <c r="O27" s="33">
        <v>354083.81</v>
      </c>
      <c r="P27" s="33">
        <v>5485955.99</v>
      </c>
      <c r="Q27" s="33">
        <v>30458.36</v>
      </c>
      <c r="R27" s="33">
        <v>649191.89</v>
      </c>
      <c r="S27" s="33">
        <v>0</v>
      </c>
      <c r="T27" s="33">
        <v>59128</v>
      </c>
      <c r="U27" s="33">
        <v>5902085.58</v>
      </c>
      <c r="V27" s="33">
        <v>1017797.48</v>
      </c>
      <c r="W27" s="33">
        <v>197298.67</v>
      </c>
      <c r="X27" s="33">
        <v>65676.47</v>
      </c>
      <c r="Y27" s="33">
        <v>47774.94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267</v>
      </c>
      <c r="G28" s="56" t="s">
        <v>287</v>
      </c>
      <c r="H28" s="33">
        <v>21816019.02</v>
      </c>
      <c r="I28" s="33">
        <v>364684.05</v>
      </c>
      <c r="J28" s="33">
        <v>109508.35</v>
      </c>
      <c r="K28" s="33">
        <v>2273743.1</v>
      </c>
      <c r="L28" s="33">
        <v>0</v>
      </c>
      <c r="M28" s="33">
        <v>63817.57</v>
      </c>
      <c r="N28" s="33">
        <v>1617313.75</v>
      </c>
      <c r="O28" s="33">
        <v>111430.84</v>
      </c>
      <c r="P28" s="33">
        <v>7902478.03</v>
      </c>
      <c r="Q28" s="33">
        <v>39358.88</v>
      </c>
      <c r="R28" s="33">
        <v>558145.75</v>
      </c>
      <c r="S28" s="33">
        <v>0</v>
      </c>
      <c r="T28" s="33">
        <v>40086</v>
      </c>
      <c r="U28" s="33">
        <v>5288698.01</v>
      </c>
      <c r="V28" s="33">
        <v>2043471.22</v>
      </c>
      <c r="W28" s="33">
        <v>641480.46</v>
      </c>
      <c r="X28" s="33">
        <v>5000</v>
      </c>
      <c r="Y28" s="33">
        <v>756803.01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267</v>
      </c>
      <c r="G29" s="56" t="s">
        <v>288</v>
      </c>
      <c r="H29" s="33">
        <v>17022174.89</v>
      </c>
      <c r="I29" s="33">
        <v>409713.47</v>
      </c>
      <c r="J29" s="33">
        <v>1600032.33</v>
      </c>
      <c r="K29" s="33">
        <v>1079949.98</v>
      </c>
      <c r="L29" s="33">
        <v>0</v>
      </c>
      <c r="M29" s="33">
        <v>0</v>
      </c>
      <c r="N29" s="33">
        <v>2292057.23</v>
      </c>
      <c r="O29" s="33">
        <v>212196.59</v>
      </c>
      <c r="P29" s="33">
        <v>4707092.22</v>
      </c>
      <c r="Q29" s="33">
        <v>36625.68</v>
      </c>
      <c r="R29" s="33">
        <v>306608.38</v>
      </c>
      <c r="S29" s="33">
        <v>0</v>
      </c>
      <c r="T29" s="33">
        <v>31471.72</v>
      </c>
      <c r="U29" s="33">
        <v>4749410.74</v>
      </c>
      <c r="V29" s="33">
        <v>899124.01</v>
      </c>
      <c r="W29" s="33">
        <v>477000</v>
      </c>
      <c r="X29" s="33">
        <v>65206.28</v>
      </c>
      <c r="Y29" s="33">
        <v>155686.26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267</v>
      </c>
      <c r="G30" s="56" t="s">
        <v>289</v>
      </c>
      <c r="H30" s="33">
        <v>18308066.84</v>
      </c>
      <c r="I30" s="33">
        <v>3537617.71</v>
      </c>
      <c r="J30" s="33">
        <v>0</v>
      </c>
      <c r="K30" s="33">
        <v>474100.09</v>
      </c>
      <c r="L30" s="33">
        <v>80271.81</v>
      </c>
      <c r="M30" s="33">
        <v>7609.64</v>
      </c>
      <c r="N30" s="33">
        <v>2152332.45</v>
      </c>
      <c r="O30" s="33">
        <v>108952.6</v>
      </c>
      <c r="P30" s="33">
        <v>5106485.73</v>
      </c>
      <c r="Q30" s="33">
        <v>16500.79</v>
      </c>
      <c r="R30" s="33">
        <v>541816.25</v>
      </c>
      <c r="S30" s="33">
        <v>0</v>
      </c>
      <c r="T30" s="33">
        <v>65333.15</v>
      </c>
      <c r="U30" s="33">
        <v>4806180.92</v>
      </c>
      <c r="V30" s="33">
        <v>564125.8</v>
      </c>
      <c r="W30" s="33">
        <v>549973.09</v>
      </c>
      <c r="X30" s="33">
        <v>105314.05</v>
      </c>
      <c r="Y30" s="33">
        <v>191452.76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267</v>
      </c>
      <c r="G31" s="56" t="s">
        <v>290</v>
      </c>
      <c r="H31" s="33">
        <v>67087072.42</v>
      </c>
      <c r="I31" s="33">
        <v>1198770.95</v>
      </c>
      <c r="J31" s="33">
        <v>51081.12</v>
      </c>
      <c r="K31" s="33">
        <v>5225541.66</v>
      </c>
      <c r="L31" s="33">
        <v>0</v>
      </c>
      <c r="M31" s="33">
        <v>69075.85</v>
      </c>
      <c r="N31" s="33">
        <v>4494429.49</v>
      </c>
      <c r="O31" s="33">
        <v>767627.46</v>
      </c>
      <c r="P31" s="33">
        <v>21570850.29</v>
      </c>
      <c r="Q31" s="33">
        <v>67806.34</v>
      </c>
      <c r="R31" s="33">
        <v>2003239.05</v>
      </c>
      <c r="S31" s="33">
        <v>0</v>
      </c>
      <c r="T31" s="33">
        <v>361604.3</v>
      </c>
      <c r="U31" s="33">
        <v>24571210.95</v>
      </c>
      <c r="V31" s="33">
        <v>3143219.67</v>
      </c>
      <c r="W31" s="33">
        <v>2850483.17</v>
      </c>
      <c r="X31" s="33">
        <v>348804.89</v>
      </c>
      <c r="Y31" s="33">
        <v>363327.23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267</v>
      </c>
      <c r="G32" s="56" t="s">
        <v>291</v>
      </c>
      <c r="H32" s="33">
        <v>13184395.12</v>
      </c>
      <c r="I32" s="33">
        <v>482159.51</v>
      </c>
      <c r="J32" s="33">
        <v>207100.59</v>
      </c>
      <c r="K32" s="33">
        <v>183536.77</v>
      </c>
      <c r="L32" s="33">
        <v>0</v>
      </c>
      <c r="M32" s="33">
        <v>67168.47</v>
      </c>
      <c r="N32" s="33">
        <v>1460038.15</v>
      </c>
      <c r="O32" s="33">
        <v>82704.41</v>
      </c>
      <c r="P32" s="33">
        <v>3945057.37</v>
      </c>
      <c r="Q32" s="33">
        <v>38424.25</v>
      </c>
      <c r="R32" s="33">
        <v>668080.63</v>
      </c>
      <c r="S32" s="33">
        <v>3000</v>
      </c>
      <c r="T32" s="33">
        <v>39103.46</v>
      </c>
      <c r="U32" s="33">
        <v>3899915.26</v>
      </c>
      <c r="V32" s="33">
        <v>902551.79</v>
      </c>
      <c r="W32" s="33">
        <v>1057333.34</v>
      </c>
      <c r="X32" s="33">
        <v>29912.12</v>
      </c>
      <c r="Y32" s="33">
        <v>118309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267</v>
      </c>
      <c r="G33" s="56" t="s">
        <v>268</v>
      </c>
      <c r="H33" s="33">
        <v>74546554.8</v>
      </c>
      <c r="I33" s="33">
        <v>1813836.73</v>
      </c>
      <c r="J33" s="33">
        <v>966124.44</v>
      </c>
      <c r="K33" s="33">
        <v>3520881.45</v>
      </c>
      <c r="L33" s="33">
        <v>27080</v>
      </c>
      <c r="M33" s="33">
        <v>299745.64</v>
      </c>
      <c r="N33" s="33">
        <v>5424643.72</v>
      </c>
      <c r="O33" s="33">
        <v>1104281.91</v>
      </c>
      <c r="P33" s="33">
        <v>25512626.12</v>
      </c>
      <c r="Q33" s="33">
        <v>99418.8</v>
      </c>
      <c r="R33" s="33">
        <v>5880561.44</v>
      </c>
      <c r="S33" s="33">
        <v>15000</v>
      </c>
      <c r="T33" s="33">
        <v>76408.8</v>
      </c>
      <c r="U33" s="33">
        <v>23380823.68</v>
      </c>
      <c r="V33" s="33">
        <v>4427301.01</v>
      </c>
      <c r="W33" s="33">
        <v>1318576.11</v>
      </c>
      <c r="X33" s="33">
        <v>193068.57</v>
      </c>
      <c r="Y33" s="33">
        <v>486176.38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267</v>
      </c>
      <c r="G34" s="56" t="s">
        <v>292</v>
      </c>
      <c r="H34" s="33">
        <v>21225240.41</v>
      </c>
      <c r="I34" s="33">
        <v>775883.41</v>
      </c>
      <c r="J34" s="33">
        <v>0</v>
      </c>
      <c r="K34" s="33">
        <v>1868950.87</v>
      </c>
      <c r="L34" s="33">
        <v>0</v>
      </c>
      <c r="M34" s="33">
        <v>34194.85</v>
      </c>
      <c r="N34" s="33">
        <v>2227924.96</v>
      </c>
      <c r="O34" s="33">
        <v>212191.63</v>
      </c>
      <c r="P34" s="33">
        <v>6103230.49</v>
      </c>
      <c r="Q34" s="33">
        <v>51915.11</v>
      </c>
      <c r="R34" s="33">
        <v>777902.69</v>
      </c>
      <c r="S34" s="33">
        <v>163251.44</v>
      </c>
      <c r="T34" s="33">
        <v>61062</v>
      </c>
      <c r="U34" s="33">
        <v>5945652.61</v>
      </c>
      <c r="V34" s="33">
        <v>1300758.68</v>
      </c>
      <c r="W34" s="33">
        <v>710903</v>
      </c>
      <c r="X34" s="33">
        <v>12999.32</v>
      </c>
      <c r="Y34" s="33">
        <v>978419.35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267</v>
      </c>
      <c r="G35" s="56" t="s">
        <v>293</v>
      </c>
      <c r="H35" s="33">
        <v>39139468.45</v>
      </c>
      <c r="I35" s="33">
        <v>2498643.62</v>
      </c>
      <c r="J35" s="33">
        <v>0</v>
      </c>
      <c r="K35" s="33">
        <v>3682844.45</v>
      </c>
      <c r="L35" s="33">
        <v>2370</v>
      </c>
      <c r="M35" s="33">
        <v>602316.99</v>
      </c>
      <c r="N35" s="33">
        <v>2494027.35</v>
      </c>
      <c r="O35" s="33">
        <v>463781.46</v>
      </c>
      <c r="P35" s="33">
        <v>11806273.39</v>
      </c>
      <c r="Q35" s="33">
        <v>51910.38</v>
      </c>
      <c r="R35" s="33">
        <v>1110172.69</v>
      </c>
      <c r="S35" s="33">
        <v>46961.4</v>
      </c>
      <c r="T35" s="33">
        <v>443436.97</v>
      </c>
      <c r="U35" s="33">
        <v>10948110.94</v>
      </c>
      <c r="V35" s="33">
        <v>3150376.16</v>
      </c>
      <c r="W35" s="33">
        <v>1603576.79</v>
      </c>
      <c r="X35" s="33">
        <v>8482.44</v>
      </c>
      <c r="Y35" s="33">
        <v>226183.42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267</v>
      </c>
      <c r="G36" s="56" t="s">
        <v>294</v>
      </c>
      <c r="H36" s="33">
        <v>17400133.02</v>
      </c>
      <c r="I36" s="33">
        <v>678197.54</v>
      </c>
      <c r="J36" s="33">
        <v>20871.07</v>
      </c>
      <c r="K36" s="33">
        <v>1719442.37</v>
      </c>
      <c r="L36" s="33">
        <v>0</v>
      </c>
      <c r="M36" s="33">
        <v>0</v>
      </c>
      <c r="N36" s="33">
        <v>2148471.27</v>
      </c>
      <c r="O36" s="33">
        <v>265860.26</v>
      </c>
      <c r="P36" s="33">
        <v>4585443.38</v>
      </c>
      <c r="Q36" s="33">
        <v>52371.61</v>
      </c>
      <c r="R36" s="33">
        <v>352328.36</v>
      </c>
      <c r="S36" s="33">
        <v>0</v>
      </c>
      <c r="T36" s="33">
        <v>42100</v>
      </c>
      <c r="U36" s="33">
        <v>5947270.68</v>
      </c>
      <c r="V36" s="33">
        <v>917777.27</v>
      </c>
      <c r="W36" s="33">
        <v>266432.51</v>
      </c>
      <c r="X36" s="33">
        <v>74602.29</v>
      </c>
      <c r="Y36" s="33">
        <v>328964.41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267</v>
      </c>
      <c r="G37" s="56" t="s">
        <v>295</v>
      </c>
      <c r="H37" s="33">
        <v>69534557.62</v>
      </c>
      <c r="I37" s="33">
        <v>1839511.61</v>
      </c>
      <c r="J37" s="33">
        <v>0</v>
      </c>
      <c r="K37" s="33">
        <v>6913360.73</v>
      </c>
      <c r="L37" s="33">
        <v>84398.06</v>
      </c>
      <c r="M37" s="33">
        <v>407736.9</v>
      </c>
      <c r="N37" s="33">
        <v>10478861.43</v>
      </c>
      <c r="O37" s="33">
        <v>217512.21</v>
      </c>
      <c r="P37" s="33">
        <v>17865894.3</v>
      </c>
      <c r="Q37" s="33">
        <v>133392.13</v>
      </c>
      <c r="R37" s="33">
        <v>2324376.39</v>
      </c>
      <c r="S37" s="33">
        <v>0</v>
      </c>
      <c r="T37" s="33">
        <v>115106.27</v>
      </c>
      <c r="U37" s="33">
        <v>22292144.72</v>
      </c>
      <c r="V37" s="33">
        <v>3641389.06</v>
      </c>
      <c r="W37" s="33">
        <v>2135758.84</v>
      </c>
      <c r="X37" s="33">
        <v>360822.92</v>
      </c>
      <c r="Y37" s="33">
        <v>724292.05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267</v>
      </c>
      <c r="G38" s="56" t="s">
        <v>296</v>
      </c>
      <c r="H38" s="33">
        <v>34006776.08</v>
      </c>
      <c r="I38" s="33">
        <v>491507.46</v>
      </c>
      <c r="J38" s="33">
        <v>0</v>
      </c>
      <c r="K38" s="33">
        <v>1617871.21</v>
      </c>
      <c r="L38" s="33">
        <v>0</v>
      </c>
      <c r="M38" s="33">
        <v>9184.42</v>
      </c>
      <c r="N38" s="33">
        <v>3377973.44</v>
      </c>
      <c r="O38" s="33">
        <v>608994.98</v>
      </c>
      <c r="P38" s="33">
        <v>9862116.1</v>
      </c>
      <c r="Q38" s="33">
        <v>89690.41</v>
      </c>
      <c r="R38" s="33">
        <v>1332689.19</v>
      </c>
      <c r="S38" s="33">
        <v>0</v>
      </c>
      <c r="T38" s="33">
        <v>206251.58</v>
      </c>
      <c r="U38" s="33">
        <v>11741781.2</v>
      </c>
      <c r="V38" s="33">
        <v>3687624.24</v>
      </c>
      <c r="W38" s="33">
        <v>441140.65</v>
      </c>
      <c r="X38" s="33">
        <v>78804.29</v>
      </c>
      <c r="Y38" s="33">
        <v>461146.91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267</v>
      </c>
      <c r="G39" s="56" t="s">
        <v>297</v>
      </c>
      <c r="H39" s="33">
        <v>15851820.75</v>
      </c>
      <c r="I39" s="33">
        <v>536616.65</v>
      </c>
      <c r="J39" s="33">
        <v>206516.76</v>
      </c>
      <c r="K39" s="33">
        <v>3103689.57</v>
      </c>
      <c r="L39" s="33">
        <v>0</v>
      </c>
      <c r="M39" s="33">
        <v>9428</v>
      </c>
      <c r="N39" s="33">
        <v>1659324.13</v>
      </c>
      <c r="O39" s="33">
        <v>143006.81</v>
      </c>
      <c r="P39" s="33">
        <v>4543441.5</v>
      </c>
      <c r="Q39" s="33">
        <v>21400.84</v>
      </c>
      <c r="R39" s="33">
        <v>297313.23</v>
      </c>
      <c r="S39" s="33">
        <v>0</v>
      </c>
      <c r="T39" s="33">
        <v>68793.77</v>
      </c>
      <c r="U39" s="33">
        <v>4427236.75</v>
      </c>
      <c r="V39" s="33">
        <v>601367.26</v>
      </c>
      <c r="W39" s="33">
        <v>88272.63</v>
      </c>
      <c r="X39" s="33">
        <v>25000</v>
      </c>
      <c r="Y39" s="33">
        <v>120412.85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267</v>
      </c>
      <c r="G40" s="56" t="s">
        <v>298</v>
      </c>
      <c r="H40" s="33">
        <v>49610004.57</v>
      </c>
      <c r="I40" s="33">
        <v>812328.05</v>
      </c>
      <c r="J40" s="33">
        <v>809605.97</v>
      </c>
      <c r="K40" s="33">
        <v>3678253.87</v>
      </c>
      <c r="L40" s="33">
        <v>0</v>
      </c>
      <c r="M40" s="33">
        <v>220736.7</v>
      </c>
      <c r="N40" s="33">
        <v>5765720.84</v>
      </c>
      <c r="O40" s="33">
        <v>336605.04</v>
      </c>
      <c r="P40" s="33">
        <v>15692290.93</v>
      </c>
      <c r="Q40" s="33">
        <v>81980.38</v>
      </c>
      <c r="R40" s="33">
        <v>1606332.45</v>
      </c>
      <c r="S40" s="33">
        <v>185439.2</v>
      </c>
      <c r="T40" s="33">
        <v>646857.09</v>
      </c>
      <c r="U40" s="33">
        <v>14047119</v>
      </c>
      <c r="V40" s="33">
        <v>4236270.3</v>
      </c>
      <c r="W40" s="33">
        <v>1022418.72</v>
      </c>
      <c r="X40" s="33">
        <v>231597.62</v>
      </c>
      <c r="Y40" s="33">
        <v>236448.41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267</v>
      </c>
      <c r="G41" s="56" t="s">
        <v>299</v>
      </c>
      <c r="H41" s="33">
        <v>23887824.39</v>
      </c>
      <c r="I41" s="33">
        <v>642788.3</v>
      </c>
      <c r="J41" s="33">
        <v>0</v>
      </c>
      <c r="K41" s="33">
        <v>2934082.93</v>
      </c>
      <c r="L41" s="33">
        <v>0</v>
      </c>
      <c r="M41" s="33">
        <v>41078.19</v>
      </c>
      <c r="N41" s="33">
        <v>2370342.69</v>
      </c>
      <c r="O41" s="33">
        <v>345293.15</v>
      </c>
      <c r="P41" s="33">
        <v>5946964.64</v>
      </c>
      <c r="Q41" s="33">
        <v>55011.22</v>
      </c>
      <c r="R41" s="33">
        <v>882917.3</v>
      </c>
      <c r="S41" s="33">
        <v>0</v>
      </c>
      <c r="T41" s="33">
        <v>346694.55</v>
      </c>
      <c r="U41" s="33">
        <v>6466612.57</v>
      </c>
      <c r="V41" s="33">
        <v>1233214.02</v>
      </c>
      <c r="W41" s="33">
        <v>1242232.86</v>
      </c>
      <c r="X41" s="33">
        <v>1250422.11</v>
      </c>
      <c r="Y41" s="33">
        <v>130169.86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267</v>
      </c>
      <c r="G42" s="56" t="s">
        <v>300</v>
      </c>
      <c r="H42" s="33">
        <v>23505612.97</v>
      </c>
      <c r="I42" s="33">
        <v>5091924.67</v>
      </c>
      <c r="J42" s="33">
        <v>0</v>
      </c>
      <c r="K42" s="33">
        <v>445801.2</v>
      </c>
      <c r="L42" s="33">
        <v>7433.12</v>
      </c>
      <c r="M42" s="33">
        <v>64642.99</v>
      </c>
      <c r="N42" s="33">
        <v>2337092.84</v>
      </c>
      <c r="O42" s="33">
        <v>123552</v>
      </c>
      <c r="P42" s="33">
        <v>5092850.29</v>
      </c>
      <c r="Q42" s="33">
        <v>27055.73</v>
      </c>
      <c r="R42" s="33">
        <v>1554271.05</v>
      </c>
      <c r="S42" s="33">
        <v>0</v>
      </c>
      <c r="T42" s="33">
        <v>88829.5</v>
      </c>
      <c r="U42" s="33">
        <v>6439756.6</v>
      </c>
      <c r="V42" s="33">
        <v>1316747.67</v>
      </c>
      <c r="W42" s="33">
        <v>562326.46</v>
      </c>
      <c r="X42" s="33">
        <v>81160.38</v>
      </c>
      <c r="Y42" s="33">
        <v>272168.47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267</v>
      </c>
      <c r="G43" s="56" t="s">
        <v>301</v>
      </c>
      <c r="H43" s="33">
        <v>24260487.91</v>
      </c>
      <c r="I43" s="33">
        <v>1605356.52</v>
      </c>
      <c r="J43" s="33">
        <v>0</v>
      </c>
      <c r="K43" s="33">
        <v>1866080.03</v>
      </c>
      <c r="L43" s="33">
        <v>0</v>
      </c>
      <c r="M43" s="33">
        <v>123408.95</v>
      </c>
      <c r="N43" s="33">
        <v>2221599.76</v>
      </c>
      <c r="O43" s="33">
        <v>297071.88</v>
      </c>
      <c r="P43" s="33">
        <v>6488049.37</v>
      </c>
      <c r="Q43" s="33">
        <v>215141.78</v>
      </c>
      <c r="R43" s="33">
        <v>1008050.37</v>
      </c>
      <c r="S43" s="33">
        <v>57211.87</v>
      </c>
      <c r="T43" s="33">
        <v>39020.83</v>
      </c>
      <c r="U43" s="33">
        <v>6024873.99</v>
      </c>
      <c r="V43" s="33">
        <v>3396355.31</v>
      </c>
      <c r="W43" s="33">
        <v>716887.79</v>
      </c>
      <c r="X43" s="33">
        <v>47906.55</v>
      </c>
      <c r="Y43" s="33">
        <v>153472.91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267</v>
      </c>
      <c r="G44" s="56" t="s">
        <v>302</v>
      </c>
      <c r="H44" s="33">
        <v>27791321.93</v>
      </c>
      <c r="I44" s="33">
        <v>1161360.02</v>
      </c>
      <c r="J44" s="33">
        <v>218657.1</v>
      </c>
      <c r="K44" s="33">
        <v>1943315.73</v>
      </c>
      <c r="L44" s="33">
        <v>1503</v>
      </c>
      <c r="M44" s="33">
        <v>66717.8</v>
      </c>
      <c r="N44" s="33">
        <v>2357843.46</v>
      </c>
      <c r="O44" s="33">
        <v>388934.65</v>
      </c>
      <c r="P44" s="33">
        <v>7873388.2</v>
      </c>
      <c r="Q44" s="33">
        <v>32956.79</v>
      </c>
      <c r="R44" s="33">
        <v>2118620.52</v>
      </c>
      <c r="S44" s="33">
        <v>0</v>
      </c>
      <c r="T44" s="33">
        <v>240823.56</v>
      </c>
      <c r="U44" s="33">
        <v>8504965.33</v>
      </c>
      <c r="V44" s="33">
        <v>2006728.38</v>
      </c>
      <c r="W44" s="33">
        <v>564398.56</v>
      </c>
      <c r="X44" s="33">
        <v>121422.4</v>
      </c>
      <c r="Y44" s="33">
        <v>189686.43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267</v>
      </c>
      <c r="G45" s="56" t="s">
        <v>303</v>
      </c>
      <c r="H45" s="33">
        <v>29664495.28</v>
      </c>
      <c r="I45" s="33">
        <v>2954044.87</v>
      </c>
      <c r="J45" s="33">
        <v>379538.21</v>
      </c>
      <c r="K45" s="33">
        <v>1239259.52</v>
      </c>
      <c r="L45" s="33">
        <v>0</v>
      </c>
      <c r="M45" s="33">
        <v>90961.31</v>
      </c>
      <c r="N45" s="33">
        <v>2465125.87</v>
      </c>
      <c r="O45" s="33">
        <v>320471.68</v>
      </c>
      <c r="P45" s="33">
        <v>10192071.28</v>
      </c>
      <c r="Q45" s="33">
        <v>16787.8</v>
      </c>
      <c r="R45" s="33">
        <v>409492.42</v>
      </c>
      <c r="S45" s="33">
        <v>0</v>
      </c>
      <c r="T45" s="33">
        <v>118472</v>
      </c>
      <c r="U45" s="33">
        <v>8760702.15</v>
      </c>
      <c r="V45" s="33">
        <v>1330383.29</v>
      </c>
      <c r="W45" s="33">
        <v>988793.22</v>
      </c>
      <c r="X45" s="33">
        <v>0</v>
      </c>
      <c r="Y45" s="33">
        <v>398391.66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267</v>
      </c>
      <c r="G46" s="56" t="s">
        <v>304</v>
      </c>
      <c r="H46" s="33">
        <v>10919558.41</v>
      </c>
      <c r="I46" s="33">
        <v>367945</v>
      </c>
      <c r="J46" s="33">
        <v>19400.39</v>
      </c>
      <c r="K46" s="33">
        <v>437883.55</v>
      </c>
      <c r="L46" s="33">
        <v>31336.59</v>
      </c>
      <c r="M46" s="33">
        <v>377628.45</v>
      </c>
      <c r="N46" s="33">
        <v>1784926.85</v>
      </c>
      <c r="O46" s="33">
        <v>367315.26</v>
      </c>
      <c r="P46" s="33">
        <v>2402313.8</v>
      </c>
      <c r="Q46" s="33">
        <v>20566.01</v>
      </c>
      <c r="R46" s="33">
        <v>702930.89</v>
      </c>
      <c r="S46" s="33">
        <v>0</v>
      </c>
      <c r="T46" s="33">
        <v>144271.01</v>
      </c>
      <c r="U46" s="33">
        <v>2848610.05</v>
      </c>
      <c r="V46" s="33">
        <v>797484.8</v>
      </c>
      <c r="W46" s="33">
        <v>410763.04</v>
      </c>
      <c r="X46" s="33">
        <v>41118.39</v>
      </c>
      <c r="Y46" s="33">
        <v>165064.33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267</v>
      </c>
      <c r="G47" s="56" t="s">
        <v>305</v>
      </c>
      <c r="H47" s="33">
        <v>25906657.46</v>
      </c>
      <c r="I47" s="33">
        <v>476388.5</v>
      </c>
      <c r="J47" s="33">
        <v>0</v>
      </c>
      <c r="K47" s="33">
        <v>1507441.51</v>
      </c>
      <c r="L47" s="33">
        <v>0</v>
      </c>
      <c r="M47" s="33">
        <v>131639.1</v>
      </c>
      <c r="N47" s="33">
        <v>2005325.87</v>
      </c>
      <c r="O47" s="33">
        <v>158066.51</v>
      </c>
      <c r="P47" s="33">
        <v>8327523.99</v>
      </c>
      <c r="Q47" s="33">
        <v>44001.02</v>
      </c>
      <c r="R47" s="33">
        <v>848534.39</v>
      </c>
      <c r="S47" s="33">
        <v>109176.05</v>
      </c>
      <c r="T47" s="33">
        <v>175271.18</v>
      </c>
      <c r="U47" s="33">
        <v>7686165.36</v>
      </c>
      <c r="V47" s="33">
        <v>1005667.73</v>
      </c>
      <c r="W47" s="33">
        <v>500000</v>
      </c>
      <c r="X47" s="33">
        <v>2736369.7</v>
      </c>
      <c r="Y47" s="33">
        <v>195086.55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267</v>
      </c>
      <c r="G48" s="56" t="s">
        <v>306</v>
      </c>
      <c r="H48" s="33">
        <v>29665549.19</v>
      </c>
      <c r="I48" s="33">
        <v>602336.21</v>
      </c>
      <c r="J48" s="33">
        <v>322435.27</v>
      </c>
      <c r="K48" s="33">
        <v>3809677.15</v>
      </c>
      <c r="L48" s="33">
        <v>0</v>
      </c>
      <c r="M48" s="33">
        <v>13143.42</v>
      </c>
      <c r="N48" s="33">
        <v>2510750.18</v>
      </c>
      <c r="O48" s="33">
        <v>468042.39</v>
      </c>
      <c r="P48" s="33">
        <v>10042487.98</v>
      </c>
      <c r="Q48" s="33">
        <v>92377.5</v>
      </c>
      <c r="R48" s="33">
        <v>1127604.13</v>
      </c>
      <c r="S48" s="33">
        <v>1440</v>
      </c>
      <c r="T48" s="33">
        <v>62576.22</v>
      </c>
      <c r="U48" s="33">
        <v>8961333.97</v>
      </c>
      <c r="V48" s="33">
        <v>904995.31</v>
      </c>
      <c r="W48" s="33">
        <v>466638.09</v>
      </c>
      <c r="X48" s="33">
        <v>109954.98</v>
      </c>
      <c r="Y48" s="33">
        <v>169756.39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267</v>
      </c>
      <c r="G49" s="56" t="s">
        <v>307</v>
      </c>
      <c r="H49" s="33">
        <v>21649258.44</v>
      </c>
      <c r="I49" s="33">
        <v>454003.68</v>
      </c>
      <c r="J49" s="33">
        <v>369323.48</v>
      </c>
      <c r="K49" s="33">
        <v>840184.98</v>
      </c>
      <c r="L49" s="33">
        <v>0</v>
      </c>
      <c r="M49" s="33">
        <v>964547.67</v>
      </c>
      <c r="N49" s="33">
        <v>3059774.55</v>
      </c>
      <c r="O49" s="33">
        <v>237780.98</v>
      </c>
      <c r="P49" s="33">
        <v>6196916.85</v>
      </c>
      <c r="Q49" s="33">
        <v>45941.38</v>
      </c>
      <c r="R49" s="33">
        <v>547540.55</v>
      </c>
      <c r="S49" s="33">
        <v>0</v>
      </c>
      <c r="T49" s="33">
        <v>52390.4</v>
      </c>
      <c r="U49" s="33">
        <v>6819751.21</v>
      </c>
      <c r="V49" s="33">
        <v>1189887.4</v>
      </c>
      <c r="W49" s="33">
        <v>472292.06</v>
      </c>
      <c r="X49" s="33">
        <v>163569.66</v>
      </c>
      <c r="Y49" s="33">
        <v>235353.59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267</v>
      </c>
      <c r="G50" s="56" t="s">
        <v>308</v>
      </c>
      <c r="H50" s="33">
        <v>35397210.74</v>
      </c>
      <c r="I50" s="33">
        <v>6000349.12</v>
      </c>
      <c r="J50" s="33">
        <v>407885.92</v>
      </c>
      <c r="K50" s="33">
        <v>1934079.41</v>
      </c>
      <c r="L50" s="33">
        <v>0</v>
      </c>
      <c r="M50" s="33">
        <v>92450.58</v>
      </c>
      <c r="N50" s="33">
        <v>3045361.24</v>
      </c>
      <c r="O50" s="33">
        <v>437448.41</v>
      </c>
      <c r="P50" s="33">
        <v>8091758.27</v>
      </c>
      <c r="Q50" s="33">
        <v>37872.31</v>
      </c>
      <c r="R50" s="33">
        <v>1299642.37</v>
      </c>
      <c r="S50" s="33">
        <v>19890</v>
      </c>
      <c r="T50" s="33">
        <v>398343.75</v>
      </c>
      <c r="U50" s="33">
        <v>9971779.93</v>
      </c>
      <c r="V50" s="33">
        <v>2197431.4</v>
      </c>
      <c r="W50" s="33">
        <v>618866.48</v>
      </c>
      <c r="X50" s="33">
        <v>666513.05</v>
      </c>
      <c r="Y50" s="33">
        <v>177538.5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267</v>
      </c>
      <c r="G51" s="56" t="s">
        <v>309</v>
      </c>
      <c r="H51" s="33">
        <v>50128390.8</v>
      </c>
      <c r="I51" s="33">
        <v>5426298.27</v>
      </c>
      <c r="J51" s="33">
        <v>100133.23</v>
      </c>
      <c r="K51" s="33">
        <v>3021636.91</v>
      </c>
      <c r="L51" s="33">
        <v>0</v>
      </c>
      <c r="M51" s="33">
        <v>116597.57</v>
      </c>
      <c r="N51" s="33">
        <v>2650621.39</v>
      </c>
      <c r="O51" s="33">
        <v>501996.61</v>
      </c>
      <c r="P51" s="33">
        <v>17042323.42</v>
      </c>
      <c r="Q51" s="33">
        <v>89294.79</v>
      </c>
      <c r="R51" s="33">
        <v>1461579.3</v>
      </c>
      <c r="S51" s="33">
        <v>118549.08</v>
      </c>
      <c r="T51" s="33">
        <v>531068.74</v>
      </c>
      <c r="U51" s="33">
        <v>14170119.37</v>
      </c>
      <c r="V51" s="33">
        <v>4077802.13</v>
      </c>
      <c r="W51" s="33">
        <v>458780.79</v>
      </c>
      <c r="X51" s="33">
        <v>160898.11</v>
      </c>
      <c r="Y51" s="33">
        <v>200691.09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267</v>
      </c>
      <c r="G52" s="56" t="s">
        <v>310</v>
      </c>
      <c r="H52" s="33">
        <v>85472500.99</v>
      </c>
      <c r="I52" s="33">
        <v>7788860.44</v>
      </c>
      <c r="J52" s="33">
        <v>0</v>
      </c>
      <c r="K52" s="33">
        <v>11454312.55</v>
      </c>
      <c r="L52" s="33">
        <v>0</v>
      </c>
      <c r="M52" s="33">
        <v>1153571.72</v>
      </c>
      <c r="N52" s="33">
        <v>5966810.78</v>
      </c>
      <c r="O52" s="33">
        <v>487475.82</v>
      </c>
      <c r="P52" s="33">
        <v>22107500.68</v>
      </c>
      <c r="Q52" s="33">
        <v>54106.27</v>
      </c>
      <c r="R52" s="33">
        <v>1463537.2</v>
      </c>
      <c r="S52" s="33">
        <v>11460.5</v>
      </c>
      <c r="T52" s="33">
        <v>758019.56</v>
      </c>
      <c r="U52" s="33">
        <v>22885335.46</v>
      </c>
      <c r="V52" s="33">
        <v>8525227.35</v>
      </c>
      <c r="W52" s="33">
        <v>1834074.68</v>
      </c>
      <c r="X52" s="33">
        <v>186622.24</v>
      </c>
      <c r="Y52" s="33">
        <v>795585.74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267</v>
      </c>
      <c r="G53" s="56" t="s">
        <v>311</v>
      </c>
      <c r="H53" s="33">
        <v>24552232.46</v>
      </c>
      <c r="I53" s="33">
        <v>667768.09</v>
      </c>
      <c r="J53" s="33">
        <v>216655.34</v>
      </c>
      <c r="K53" s="33">
        <v>1731070.51</v>
      </c>
      <c r="L53" s="33">
        <v>0</v>
      </c>
      <c r="M53" s="33">
        <v>17562.33</v>
      </c>
      <c r="N53" s="33">
        <v>2015534.37</v>
      </c>
      <c r="O53" s="33">
        <v>324877.92</v>
      </c>
      <c r="P53" s="33">
        <v>7979369.81</v>
      </c>
      <c r="Q53" s="33">
        <v>45264.54</v>
      </c>
      <c r="R53" s="33">
        <v>399951.08</v>
      </c>
      <c r="S53" s="33">
        <v>0</v>
      </c>
      <c r="T53" s="33">
        <v>59529</v>
      </c>
      <c r="U53" s="33">
        <v>8850484.87</v>
      </c>
      <c r="V53" s="33">
        <v>988945.3</v>
      </c>
      <c r="W53" s="33">
        <v>963075.43</v>
      </c>
      <c r="X53" s="33">
        <v>12390</v>
      </c>
      <c r="Y53" s="33">
        <v>279753.87</v>
      </c>
    </row>
    <row r="54" spans="1:25" ht="12.75">
      <c r="A54" s="34">
        <v>6</v>
      </c>
      <c r="B54" s="34">
        <v>6</v>
      </c>
      <c r="C54" s="34">
        <v>3</v>
      </c>
      <c r="D54" s="35">
        <v>2</v>
      </c>
      <c r="E54" s="36"/>
      <c r="F54" s="31" t="s">
        <v>267</v>
      </c>
      <c r="G54" s="56" t="s">
        <v>312</v>
      </c>
      <c r="H54" s="33">
        <v>13600671.84</v>
      </c>
      <c r="I54" s="33">
        <v>1103212.68</v>
      </c>
      <c r="J54" s="33">
        <v>455856.9</v>
      </c>
      <c r="K54" s="33">
        <v>1161245.41</v>
      </c>
      <c r="L54" s="33">
        <v>0</v>
      </c>
      <c r="M54" s="33">
        <v>94085.2</v>
      </c>
      <c r="N54" s="33">
        <v>1765245.76</v>
      </c>
      <c r="O54" s="33">
        <v>87696.4</v>
      </c>
      <c r="P54" s="33">
        <v>3293233.05</v>
      </c>
      <c r="Q54" s="33">
        <v>21646.76</v>
      </c>
      <c r="R54" s="33">
        <v>356261.19</v>
      </c>
      <c r="S54" s="33">
        <v>0</v>
      </c>
      <c r="T54" s="33">
        <v>66482</v>
      </c>
      <c r="U54" s="33">
        <v>3879695.37</v>
      </c>
      <c r="V54" s="33">
        <v>702510.33</v>
      </c>
      <c r="W54" s="33">
        <v>437838.68</v>
      </c>
      <c r="X54" s="33">
        <v>25500</v>
      </c>
      <c r="Y54" s="33">
        <v>150162.11</v>
      </c>
    </row>
    <row r="55" spans="1:25" ht="12.75">
      <c r="A55" s="34">
        <v>6</v>
      </c>
      <c r="B55" s="34">
        <v>7</v>
      </c>
      <c r="C55" s="34">
        <v>4</v>
      </c>
      <c r="D55" s="35">
        <v>2</v>
      </c>
      <c r="E55" s="36"/>
      <c r="F55" s="31" t="s">
        <v>267</v>
      </c>
      <c r="G55" s="56" t="s">
        <v>313</v>
      </c>
      <c r="H55" s="33">
        <v>37927829.47</v>
      </c>
      <c r="I55" s="33">
        <v>558219.91</v>
      </c>
      <c r="J55" s="33">
        <v>291059.79</v>
      </c>
      <c r="K55" s="33">
        <v>1287211.34</v>
      </c>
      <c r="L55" s="33">
        <v>0</v>
      </c>
      <c r="M55" s="33">
        <v>102435.4</v>
      </c>
      <c r="N55" s="33">
        <v>4421935.04</v>
      </c>
      <c r="O55" s="33">
        <v>479904.67</v>
      </c>
      <c r="P55" s="33">
        <v>12313460.29</v>
      </c>
      <c r="Q55" s="33">
        <v>61632.61</v>
      </c>
      <c r="R55" s="33">
        <v>3446926.13</v>
      </c>
      <c r="S55" s="33">
        <v>0</v>
      </c>
      <c r="T55" s="33">
        <v>792383.11</v>
      </c>
      <c r="U55" s="33">
        <v>10466632.18</v>
      </c>
      <c r="V55" s="33">
        <v>1037094</v>
      </c>
      <c r="W55" s="33">
        <v>2365767.89</v>
      </c>
      <c r="X55" s="33">
        <v>89944.16</v>
      </c>
      <c r="Y55" s="33">
        <v>213222.95</v>
      </c>
    </row>
    <row r="56" spans="1:25" ht="12.75">
      <c r="A56" s="34">
        <v>6</v>
      </c>
      <c r="B56" s="34">
        <v>20</v>
      </c>
      <c r="C56" s="34">
        <v>2</v>
      </c>
      <c r="D56" s="35">
        <v>2</v>
      </c>
      <c r="E56" s="36"/>
      <c r="F56" s="31" t="s">
        <v>267</v>
      </c>
      <c r="G56" s="56" t="s">
        <v>314</v>
      </c>
      <c r="H56" s="33">
        <v>18655896.19</v>
      </c>
      <c r="I56" s="33">
        <v>929836.29</v>
      </c>
      <c r="J56" s="33">
        <v>471662.76</v>
      </c>
      <c r="K56" s="33">
        <v>1681622.01</v>
      </c>
      <c r="L56" s="33">
        <v>0</v>
      </c>
      <c r="M56" s="33">
        <v>18565.05</v>
      </c>
      <c r="N56" s="33">
        <v>1895671.97</v>
      </c>
      <c r="O56" s="33">
        <v>504854.36</v>
      </c>
      <c r="P56" s="33">
        <v>5237116.61</v>
      </c>
      <c r="Q56" s="33">
        <v>12686.66</v>
      </c>
      <c r="R56" s="33">
        <v>959703.13</v>
      </c>
      <c r="S56" s="33">
        <v>0</v>
      </c>
      <c r="T56" s="33">
        <v>539990.98</v>
      </c>
      <c r="U56" s="33">
        <v>4828953.85</v>
      </c>
      <c r="V56" s="33">
        <v>592136.43</v>
      </c>
      <c r="W56" s="33">
        <v>864590.29</v>
      </c>
      <c r="X56" s="33">
        <v>0</v>
      </c>
      <c r="Y56" s="33">
        <v>118505.8</v>
      </c>
    </row>
    <row r="57" spans="1:25" ht="12.75">
      <c r="A57" s="34">
        <v>6</v>
      </c>
      <c r="B57" s="34">
        <v>19</v>
      </c>
      <c r="C57" s="34">
        <v>2</v>
      </c>
      <c r="D57" s="35">
        <v>2</v>
      </c>
      <c r="E57" s="36"/>
      <c r="F57" s="31" t="s">
        <v>267</v>
      </c>
      <c r="G57" s="56" t="s">
        <v>315</v>
      </c>
      <c r="H57" s="33">
        <v>16293974.68</v>
      </c>
      <c r="I57" s="33">
        <v>861122.42</v>
      </c>
      <c r="J57" s="33">
        <v>414031.08</v>
      </c>
      <c r="K57" s="33">
        <v>3174584.57</v>
      </c>
      <c r="L57" s="33">
        <v>2754</v>
      </c>
      <c r="M57" s="33">
        <v>108419.68</v>
      </c>
      <c r="N57" s="33">
        <v>1808793.36</v>
      </c>
      <c r="O57" s="33">
        <v>152079.27</v>
      </c>
      <c r="P57" s="33">
        <v>3194185.48</v>
      </c>
      <c r="Q57" s="33">
        <v>12302.5</v>
      </c>
      <c r="R57" s="33">
        <v>838415.48</v>
      </c>
      <c r="S57" s="33">
        <v>0</v>
      </c>
      <c r="T57" s="33">
        <v>103840</v>
      </c>
      <c r="U57" s="33">
        <v>4194231.18</v>
      </c>
      <c r="V57" s="33">
        <v>607773.62</v>
      </c>
      <c r="W57" s="33">
        <v>612781.49</v>
      </c>
      <c r="X57" s="33">
        <v>80782.91</v>
      </c>
      <c r="Y57" s="33">
        <v>127877.64</v>
      </c>
    </row>
    <row r="58" spans="1:25" ht="12.75">
      <c r="A58" s="34">
        <v>6</v>
      </c>
      <c r="B58" s="34">
        <v>19</v>
      </c>
      <c r="C58" s="34">
        <v>3</v>
      </c>
      <c r="D58" s="35">
        <v>2</v>
      </c>
      <c r="E58" s="36"/>
      <c r="F58" s="31" t="s">
        <v>267</v>
      </c>
      <c r="G58" s="56" t="s">
        <v>316</v>
      </c>
      <c r="H58" s="33">
        <v>21852328.8</v>
      </c>
      <c r="I58" s="33">
        <v>568851.22</v>
      </c>
      <c r="J58" s="33">
        <v>0</v>
      </c>
      <c r="K58" s="33">
        <v>1014223.88</v>
      </c>
      <c r="L58" s="33">
        <v>12928.34</v>
      </c>
      <c r="M58" s="33">
        <v>81950.6</v>
      </c>
      <c r="N58" s="33">
        <v>1703358.6</v>
      </c>
      <c r="O58" s="33">
        <v>149225.71</v>
      </c>
      <c r="P58" s="33">
        <v>4278806.51</v>
      </c>
      <c r="Q58" s="33">
        <v>15426.44</v>
      </c>
      <c r="R58" s="33">
        <v>781600.5</v>
      </c>
      <c r="S58" s="33">
        <v>0</v>
      </c>
      <c r="T58" s="33">
        <v>85945.77</v>
      </c>
      <c r="U58" s="33">
        <v>5992284.41</v>
      </c>
      <c r="V58" s="33">
        <v>2937010.31</v>
      </c>
      <c r="W58" s="33">
        <v>3871856.46</v>
      </c>
      <c r="X58" s="33">
        <v>58723.16</v>
      </c>
      <c r="Y58" s="33">
        <v>300136.89</v>
      </c>
    </row>
    <row r="59" spans="1:25" ht="12.75">
      <c r="A59" s="34">
        <v>6</v>
      </c>
      <c r="B59" s="34">
        <v>4</v>
      </c>
      <c r="C59" s="34">
        <v>3</v>
      </c>
      <c r="D59" s="35">
        <v>2</v>
      </c>
      <c r="E59" s="36"/>
      <c r="F59" s="31" t="s">
        <v>267</v>
      </c>
      <c r="G59" s="56" t="s">
        <v>317</v>
      </c>
      <c r="H59" s="33">
        <v>24205051.07</v>
      </c>
      <c r="I59" s="33">
        <v>712983.21</v>
      </c>
      <c r="J59" s="33">
        <v>0</v>
      </c>
      <c r="K59" s="33">
        <v>2142108.49</v>
      </c>
      <c r="L59" s="33">
        <v>0</v>
      </c>
      <c r="M59" s="33">
        <v>4608.91</v>
      </c>
      <c r="N59" s="33">
        <v>2095241.63</v>
      </c>
      <c r="O59" s="33">
        <v>125531.41</v>
      </c>
      <c r="P59" s="33">
        <v>7296948.33</v>
      </c>
      <c r="Q59" s="33">
        <v>41480.22</v>
      </c>
      <c r="R59" s="33">
        <v>1612059.56</v>
      </c>
      <c r="S59" s="33">
        <v>0</v>
      </c>
      <c r="T59" s="33">
        <v>323059.55</v>
      </c>
      <c r="U59" s="33">
        <v>6887975.94</v>
      </c>
      <c r="V59" s="33">
        <v>1002244.9</v>
      </c>
      <c r="W59" s="33">
        <v>1767002.32</v>
      </c>
      <c r="X59" s="33">
        <v>3117.69</v>
      </c>
      <c r="Y59" s="33">
        <v>190688.91</v>
      </c>
    </row>
    <row r="60" spans="1:25" ht="12.75">
      <c r="A60" s="34">
        <v>6</v>
      </c>
      <c r="B60" s="34">
        <v>4</v>
      </c>
      <c r="C60" s="34">
        <v>4</v>
      </c>
      <c r="D60" s="35">
        <v>2</v>
      </c>
      <c r="E60" s="36"/>
      <c r="F60" s="31" t="s">
        <v>267</v>
      </c>
      <c r="G60" s="56" t="s">
        <v>270</v>
      </c>
      <c r="H60" s="33">
        <v>49496860.94</v>
      </c>
      <c r="I60" s="33">
        <v>2231475.1</v>
      </c>
      <c r="J60" s="33">
        <v>595390.2</v>
      </c>
      <c r="K60" s="33">
        <v>5087105.23</v>
      </c>
      <c r="L60" s="33">
        <v>0</v>
      </c>
      <c r="M60" s="33">
        <v>1296079.97</v>
      </c>
      <c r="N60" s="33">
        <v>4821596.98</v>
      </c>
      <c r="O60" s="33">
        <v>439941.09</v>
      </c>
      <c r="P60" s="33">
        <v>13318686.03</v>
      </c>
      <c r="Q60" s="33">
        <v>105208</v>
      </c>
      <c r="R60" s="33">
        <v>2069034.75</v>
      </c>
      <c r="S60" s="33">
        <v>307993.73</v>
      </c>
      <c r="T60" s="33">
        <v>201531.59</v>
      </c>
      <c r="U60" s="33">
        <v>14120646.42</v>
      </c>
      <c r="V60" s="33">
        <v>2587485.32</v>
      </c>
      <c r="W60" s="33">
        <v>2013888.62</v>
      </c>
      <c r="X60" s="33">
        <v>107455.73</v>
      </c>
      <c r="Y60" s="33">
        <v>193342.18</v>
      </c>
    </row>
    <row r="61" spans="1:25" ht="12.75">
      <c r="A61" s="34">
        <v>6</v>
      </c>
      <c r="B61" s="34">
        <v>6</v>
      </c>
      <c r="C61" s="34">
        <v>4</v>
      </c>
      <c r="D61" s="35">
        <v>2</v>
      </c>
      <c r="E61" s="36"/>
      <c r="F61" s="31" t="s">
        <v>267</v>
      </c>
      <c r="G61" s="56" t="s">
        <v>318</v>
      </c>
      <c r="H61" s="33">
        <v>36704004.03</v>
      </c>
      <c r="I61" s="33">
        <v>664069.67</v>
      </c>
      <c r="J61" s="33">
        <v>0</v>
      </c>
      <c r="K61" s="33">
        <v>537026.46</v>
      </c>
      <c r="L61" s="33">
        <v>0</v>
      </c>
      <c r="M61" s="33">
        <v>17516.88</v>
      </c>
      <c r="N61" s="33">
        <v>3262783.4</v>
      </c>
      <c r="O61" s="33">
        <v>177140.14</v>
      </c>
      <c r="P61" s="33">
        <v>10290778.46</v>
      </c>
      <c r="Q61" s="33">
        <v>79654.92</v>
      </c>
      <c r="R61" s="33">
        <v>2267707.55</v>
      </c>
      <c r="S61" s="33">
        <v>0</v>
      </c>
      <c r="T61" s="33">
        <v>534450.82</v>
      </c>
      <c r="U61" s="33">
        <v>11711688.65</v>
      </c>
      <c r="V61" s="33">
        <v>2577621.74</v>
      </c>
      <c r="W61" s="33">
        <v>3775227.4</v>
      </c>
      <c r="X61" s="33">
        <v>185000</v>
      </c>
      <c r="Y61" s="33">
        <v>623337.94</v>
      </c>
    </row>
    <row r="62" spans="1:25" ht="12.75">
      <c r="A62" s="34">
        <v>6</v>
      </c>
      <c r="B62" s="34">
        <v>9</v>
      </c>
      <c r="C62" s="34">
        <v>6</v>
      </c>
      <c r="D62" s="35">
        <v>2</v>
      </c>
      <c r="E62" s="36"/>
      <c r="F62" s="31" t="s">
        <v>267</v>
      </c>
      <c r="G62" s="56" t="s">
        <v>319</v>
      </c>
      <c r="H62" s="33">
        <v>47641747.89</v>
      </c>
      <c r="I62" s="33">
        <v>3816159.2</v>
      </c>
      <c r="J62" s="33">
        <v>0</v>
      </c>
      <c r="K62" s="33">
        <v>5364412.3</v>
      </c>
      <c r="L62" s="33">
        <v>0</v>
      </c>
      <c r="M62" s="33">
        <v>101472.13</v>
      </c>
      <c r="N62" s="33">
        <v>3613676.81</v>
      </c>
      <c r="O62" s="33">
        <v>370245.19</v>
      </c>
      <c r="P62" s="33">
        <v>13434721.62</v>
      </c>
      <c r="Q62" s="33">
        <v>86308.25</v>
      </c>
      <c r="R62" s="33">
        <v>1080544.73</v>
      </c>
      <c r="S62" s="33">
        <v>0</v>
      </c>
      <c r="T62" s="33">
        <v>434812.16</v>
      </c>
      <c r="U62" s="33">
        <v>11990534.77</v>
      </c>
      <c r="V62" s="33">
        <v>5072880.1</v>
      </c>
      <c r="W62" s="33">
        <v>1586969</v>
      </c>
      <c r="X62" s="33">
        <v>152451.03</v>
      </c>
      <c r="Y62" s="33">
        <v>536560.6</v>
      </c>
    </row>
    <row r="63" spans="1:25" ht="12.75">
      <c r="A63" s="34">
        <v>6</v>
      </c>
      <c r="B63" s="34">
        <v>13</v>
      </c>
      <c r="C63" s="34">
        <v>2</v>
      </c>
      <c r="D63" s="35">
        <v>2</v>
      </c>
      <c r="E63" s="36"/>
      <c r="F63" s="31" t="s">
        <v>267</v>
      </c>
      <c r="G63" s="56" t="s">
        <v>320</v>
      </c>
      <c r="H63" s="33">
        <v>22097854.2</v>
      </c>
      <c r="I63" s="33">
        <v>832517.17</v>
      </c>
      <c r="J63" s="33">
        <v>193167.57</v>
      </c>
      <c r="K63" s="33">
        <v>746816.93</v>
      </c>
      <c r="L63" s="33">
        <v>0</v>
      </c>
      <c r="M63" s="33">
        <v>2506864</v>
      </c>
      <c r="N63" s="33">
        <v>1821539.94</v>
      </c>
      <c r="O63" s="33">
        <v>161104.62</v>
      </c>
      <c r="P63" s="33">
        <v>5490854.46</v>
      </c>
      <c r="Q63" s="33">
        <v>28653</v>
      </c>
      <c r="R63" s="33">
        <v>1149484.23</v>
      </c>
      <c r="S63" s="33">
        <v>4356.31</v>
      </c>
      <c r="T63" s="33">
        <v>115545.58</v>
      </c>
      <c r="U63" s="33">
        <v>5522696.4</v>
      </c>
      <c r="V63" s="33">
        <v>1492364.76</v>
      </c>
      <c r="W63" s="33">
        <v>1580447.82</v>
      </c>
      <c r="X63" s="33">
        <v>36509.38</v>
      </c>
      <c r="Y63" s="33">
        <v>414932.03</v>
      </c>
    </row>
    <row r="64" spans="1:25" ht="12.75">
      <c r="A64" s="34">
        <v>6</v>
      </c>
      <c r="B64" s="34">
        <v>14</v>
      </c>
      <c r="C64" s="34">
        <v>3</v>
      </c>
      <c r="D64" s="35">
        <v>2</v>
      </c>
      <c r="E64" s="36"/>
      <c r="F64" s="31" t="s">
        <v>267</v>
      </c>
      <c r="G64" s="56" t="s">
        <v>321</v>
      </c>
      <c r="H64" s="33">
        <v>17012210.39</v>
      </c>
      <c r="I64" s="33">
        <v>190974.37</v>
      </c>
      <c r="J64" s="33">
        <v>581957.46</v>
      </c>
      <c r="K64" s="33">
        <v>1483950.9</v>
      </c>
      <c r="L64" s="33">
        <v>0</v>
      </c>
      <c r="M64" s="33">
        <v>328673.59</v>
      </c>
      <c r="N64" s="33">
        <v>1497865.56</v>
      </c>
      <c r="O64" s="33">
        <v>404632.97</v>
      </c>
      <c r="P64" s="33">
        <v>4432035.71</v>
      </c>
      <c r="Q64" s="33">
        <v>12419</v>
      </c>
      <c r="R64" s="33">
        <v>627074.12</v>
      </c>
      <c r="S64" s="33">
        <v>0</v>
      </c>
      <c r="T64" s="33">
        <v>322519.03</v>
      </c>
      <c r="U64" s="33">
        <v>5338915.03</v>
      </c>
      <c r="V64" s="33">
        <v>951691.97</v>
      </c>
      <c r="W64" s="33">
        <v>584020.46</v>
      </c>
      <c r="X64" s="33">
        <v>105437.71</v>
      </c>
      <c r="Y64" s="33">
        <v>150042.51</v>
      </c>
    </row>
    <row r="65" spans="1:25" ht="12.75">
      <c r="A65" s="34">
        <v>6</v>
      </c>
      <c r="B65" s="34">
        <v>1</v>
      </c>
      <c r="C65" s="34">
        <v>5</v>
      </c>
      <c r="D65" s="35">
        <v>2</v>
      </c>
      <c r="E65" s="36"/>
      <c r="F65" s="31" t="s">
        <v>267</v>
      </c>
      <c r="G65" s="56" t="s">
        <v>322</v>
      </c>
      <c r="H65" s="33">
        <v>29982958.58</v>
      </c>
      <c r="I65" s="33">
        <v>744797.75</v>
      </c>
      <c r="J65" s="33">
        <v>159298.35</v>
      </c>
      <c r="K65" s="33">
        <v>6267110.09</v>
      </c>
      <c r="L65" s="33">
        <v>0</v>
      </c>
      <c r="M65" s="33">
        <v>161629.59</v>
      </c>
      <c r="N65" s="33">
        <v>4573823.57</v>
      </c>
      <c r="O65" s="33">
        <v>102811.92</v>
      </c>
      <c r="P65" s="33">
        <v>6770634.19</v>
      </c>
      <c r="Q65" s="33">
        <v>48364.45</v>
      </c>
      <c r="R65" s="33">
        <v>1132568.79</v>
      </c>
      <c r="S65" s="33">
        <v>0</v>
      </c>
      <c r="T65" s="33">
        <v>340299.06</v>
      </c>
      <c r="U65" s="33">
        <v>7641905.99</v>
      </c>
      <c r="V65" s="33">
        <v>1321384.74</v>
      </c>
      <c r="W65" s="33">
        <v>568563.85</v>
      </c>
      <c r="X65" s="33">
        <v>25382.8</v>
      </c>
      <c r="Y65" s="33">
        <v>124383.44</v>
      </c>
    </row>
    <row r="66" spans="1:25" ht="12.75">
      <c r="A66" s="34">
        <v>6</v>
      </c>
      <c r="B66" s="34">
        <v>18</v>
      </c>
      <c r="C66" s="34">
        <v>3</v>
      </c>
      <c r="D66" s="35">
        <v>2</v>
      </c>
      <c r="E66" s="36"/>
      <c r="F66" s="31" t="s">
        <v>267</v>
      </c>
      <c r="G66" s="56" t="s">
        <v>323</v>
      </c>
      <c r="H66" s="33">
        <v>16554791.75</v>
      </c>
      <c r="I66" s="33">
        <v>663963.11</v>
      </c>
      <c r="J66" s="33">
        <v>251844.66</v>
      </c>
      <c r="K66" s="33">
        <v>942677.49</v>
      </c>
      <c r="L66" s="33">
        <v>0</v>
      </c>
      <c r="M66" s="33">
        <v>10093.54</v>
      </c>
      <c r="N66" s="33">
        <v>1711768.17</v>
      </c>
      <c r="O66" s="33">
        <v>287731.44</v>
      </c>
      <c r="P66" s="33">
        <v>4925907.23</v>
      </c>
      <c r="Q66" s="33">
        <v>21403.79</v>
      </c>
      <c r="R66" s="33">
        <v>513513.31</v>
      </c>
      <c r="S66" s="33">
        <v>0</v>
      </c>
      <c r="T66" s="33">
        <v>26906</v>
      </c>
      <c r="U66" s="33">
        <v>4571429.61</v>
      </c>
      <c r="V66" s="33">
        <v>1103083.26</v>
      </c>
      <c r="W66" s="33">
        <v>1297655.13</v>
      </c>
      <c r="X66" s="33">
        <v>51519.51</v>
      </c>
      <c r="Y66" s="33">
        <v>175295.5</v>
      </c>
    </row>
    <row r="67" spans="1:25" ht="12.75">
      <c r="A67" s="34">
        <v>6</v>
      </c>
      <c r="B67" s="34">
        <v>9</v>
      </c>
      <c r="C67" s="34">
        <v>7</v>
      </c>
      <c r="D67" s="35">
        <v>2</v>
      </c>
      <c r="E67" s="36"/>
      <c r="F67" s="31" t="s">
        <v>267</v>
      </c>
      <c r="G67" s="56" t="s">
        <v>324</v>
      </c>
      <c r="H67" s="33">
        <v>72617352.16</v>
      </c>
      <c r="I67" s="33">
        <v>4734615.71</v>
      </c>
      <c r="J67" s="33">
        <v>0</v>
      </c>
      <c r="K67" s="33">
        <v>4382024.57</v>
      </c>
      <c r="L67" s="33">
        <v>0</v>
      </c>
      <c r="M67" s="33">
        <v>4042794.09</v>
      </c>
      <c r="N67" s="33">
        <v>5562669.25</v>
      </c>
      <c r="O67" s="33">
        <v>744414.98</v>
      </c>
      <c r="P67" s="33">
        <v>18312684.15</v>
      </c>
      <c r="Q67" s="33">
        <v>72159.14</v>
      </c>
      <c r="R67" s="33">
        <v>2180363.87</v>
      </c>
      <c r="S67" s="33">
        <v>188653.07</v>
      </c>
      <c r="T67" s="33">
        <v>650613.93</v>
      </c>
      <c r="U67" s="33">
        <v>23431937.9</v>
      </c>
      <c r="V67" s="33">
        <v>5002050.24</v>
      </c>
      <c r="W67" s="33">
        <v>2344211.2</v>
      </c>
      <c r="X67" s="33">
        <v>96413.4</v>
      </c>
      <c r="Y67" s="33">
        <v>871746.66</v>
      </c>
    </row>
    <row r="68" spans="1:25" ht="12.75">
      <c r="A68" s="34">
        <v>6</v>
      </c>
      <c r="B68" s="34">
        <v>8</v>
      </c>
      <c r="C68" s="34">
        <v>4</v>
      </c>
      <c r="D68" s="35">
        <v>2</v>
      </c>
      <c r="E68" s="36"/>
      <c r="F68" s="31" t="s">
        <v>267</v>
      </c>
      <c r="G68" s="56" t="s">
        <v>325</v>
      </c>
      <c r="H68" s="33">
        <v>12619385.27</v>
      </c>
      <c r="I68" s="33">
        <v>551286.42</v>
      </c>
      <c r="J68" s="33">
        <v>0</v>
      </c>
      <c r="K68" s="33">
        <v>698176.24</v>
      </c>
      <c r="L68" s="33">
        <v>0</v>
      </c>
      <c r="M68" s="33">
        <v>15279</v>
      </c>
      <c r="N68" s="33">
        <v>2474630.56</v>
      </c>
      <c r="O68" s="33">
        <v>176193.19</v>
      </c>
      <c r="P68" s="33">
        <v>2676025.99</v>
      </c>
      <c r="Q68" s="33">
        <v>23800</v>
      </c>
      <c r="R68" s="33">
        <v>779580.59</v>
      </c>
      <c r="S68" s="33">
        <v>22657.94</v>
      </c>
      <c r="T68" s="33">
        <v>168648.8</v>
      </c>
      <c r="U68" s="33">
        <v>4015132.67</v>
      </c>
      <c r="V68" s="33">
        <v>637752.15</v>
      </c>
      <c r="W68" s="33">
        <v>305179.54</v>
      </c>
      <c r="X68" s="33">
        <v>0</v>
      </c>
      <c r="Y68" s="33">
        <v>75042.18</v>
      </c>
    </row>
    <row r="69" spans="1:25" ht="12.75">
      <c r="A69" s="34">
        <v>6</v>
      </c>
      <c r="B69" s="34">
        <v>3</v>
      </c>
      <c r="C69" s="34">
        <v>6</v>
      </c>
      <c r="D69" s="35">
        <v>2</v>
      </c>
      <c r="E69" s="36"/>
      <c r="F69" s="31" t="s">
        <v>267</v>
      </c>
      <c r="G69" s="56" t="s">
        <v>326</v>
      </c>
      <c r="H69" s="33">
        <v>20682140.94</v>
      </c>
      <c r="I69" s="33">
        <v>509756.64</v>
      </c>
      <c r="J69" s="33">
        <v>172998.9</v>
      </c>
      <c r="K69" s="33">
        <v>1952924.03</v>
      </c>
      <c r="L69" s="33">
        <v>0</v>
      </c>
      <c r="M69" s="33">
        <v>9391.1</v>
      </c>
      <c r="N69" s="33">
        <v>1951489.91</v>
      </c>
      <c r="O69" s="33">
        <v>82087.9</v>
      </c>
      <c r="P69" s="33">
        <v>7040588.73</v>
      </c>
      <c r="Q69" s="33">
        <v>21755.24</v>
      </c>
      <c r="R69" s="33">
        <v>1045431.96</v>
      </c>
      <c r="S69" s="33">
        <v>0</v>
      </c>
      <c r="T69" s="33">
        <v>49000</v>
      </c>
      <c r="U69" s="33">
        <v>6253496.91</v>
      </c>
      <c r="V69" s="33">
        <v>1146334.02</v>
      </c>
      <c r="W69" s="33">
        <v>262665.37</v>
      </c>
      <c r="X69" s="33">
        <v>54698</v>
      </c>
      <c r="Y69" s="33">
        <v>129522.23</v>
      </c>
    </row>
    <row r="70" spans="1:25" ht="12.75">
      <c r="A70" s="34">
        <v>6</v>
      </c>
      <c r="B70" s="34">
        <v>12</v>
      </c>
      <c r="C70" s="34">
        <v>3</v>
      </c>
      <c r="D70" s="35">
        <v>2</v>
      </c>
      <c r="E70" s="36"/>
      <c r="F70" s="31" t="s">
        <v>267</v>
      </c>
      <c r="G70" s="56" t="s">
        <v>327</v>
      </c>
      <c r="H70" s="33">
        <v>25219625.32</v>
      </c>
      <c r="I70" s="33">
        <v>395865.87</v>
      </c>
      <c r="J70" s="33">
        <v>0</v>
      </c>
      <c r="K70" s="33">
        <v>1364205.61</v>
      </c>
      <c r="L70" s="33">
        <v>0</v>
      </c>
      <c r="M70" s="33">
        <v>48037.82</v>
      </c>
      <c r="N70" s="33">
        <v>2338044.13</v>
      </c>
      <c r="O70" s="33">
        <v>210480.32</v>
      </c>
      <c r="P70" s="33">
        <v>7737062.44</v>
      </c>
      <c r="Q70" s="33">
        <v>32264.34</v>
      </c>
      <c r="R70" s="33">
        <v>1102083.41</v>
      </c>
      <c r="S70" s="33">
        <v>0</v>
      </c>
      <c r="T70" s="33">
        <v>612497.41</v>
      </c>
      <c r="U70" s="33">
        <v>8234011.62</v>
      </c>
      <c r="V70" s="33">
        <v>1270472.33</v>
      </c>
      <c r="W70" s="33">
        <v>1595488.98</v>
      </c>
      <c r="X70" s="33">
        <v>50639.76</v>
      </c>
      <c r="Y70" s="33">
        <v>228471.28</v>
      </c>
    </row>
    <row r="71" spans="1:25" ht="12.75">
      <c r="A71" s="34">
        <v>6</v>
      </c>
      <c r="B71" s="34">
        <v>15</v>
      </c>
      <c r="C71" s="34">
        <v>4</v>
      </c>
      <c r="D71" s="35">
        <v>2</v>
      </c>
      <c r="E71" s="36"/>
      <c r="F71" s="31" t="s">
        <v>267</v>
      </c>
      <c r="G71" s="56" t="s">
        <v>328</v>
      </c>
      <c r="H71" s="33">
        <v>43381950.1</v>
      </c>
      <c r="I71" s="33">
        <v>717370.95</v>
      </c>
      <c r="J71" s="33">
        <v>306329.89</v>
      </c>
      <c r="K71" s="33">
        <v>6066055.34</v>
      </c>
      <c r="L71" s="33">
        <v>0</v>
      </c>
      <c r="M71" s="33">
        <v>71697.52</v>
      </c>
      <c r="N71" s="33">
        <v>2988989.9</v>
      </c>
      <c r="O71" s="33">
        <v>162973.17</v>
      </c>
      <c r="P71" s="33">
        <v>14803721.26</v>
      </c>
      <c r="Q71" s="33">
        <v>37939.88</v>
      </c>
      <c r="R71" s="33">
        <v>1385833.34</v>
      </c>
      <c r="S71" s="33">
        <v>0</v>
      </c>
      <c r="T71" s="33">
        <v>163263.04</v>
      </c>
      <c r="U71" s="33">
        <v>13756625.88</v>
      </c>
      <c r="V71" s="33">
        <v>1710653.03</v>
      </c>
      <c r="W71" s="33">
        <v>848419.1</v>
      </c>
      <c r="X71" s="33">
        <v>115445.14</v>
      </c>
      <c r="Y71" s="33">
        <v>246632.66</v>
      </c>
    </row>
    <row r="72" spans="1:25" ht="12.75">
      <c r="A72" s="34">
        <v>6</v>
      </c>
      <c r="B72" s="34">
        <v>16</v>
      </c>
      <c r="C72" s="34">
        <v>2</v>
      </c>
      <c r="D72" s="35">
        <v>2</v>
      </c>
      <c r="E72" s="36"/>
      <c r="F72" s="31" t="s">
        <v>267</v>
      </c>
      <c r="G72" s="56" t="s">
        <v>329</v>
      </c>
      <c r="H72" s="33">
        <v>36103861.15</v>
      </c>
      <c r="I72" s="33">
        <v>1200026.16</v>
      </c>
      <c r="J72" s="33">
        <v>0</v>
      </c>
      <c r="K72" s="33">
        <v>3234251.19</v>
      </c>
      <c r="L72" s="33">
        <v>0</v>
      </c>
      <c r="M72" s="33">
        <v>16168.74</v>
      </c>
      <c r="N72" s="33">
        <v>3204120.59</v>
      </c>
      <c r="O72" s="33">
        <v>803038.35</v>
      </c>
      <c r="P72" s="33">
        <v>10704118.65</v>
      </c>
      <c r="Q72" s="33">
        <v>72193.99</v>
      </c>
      <c r="R72" s="33">
        <v>927224.25</v>
      </c>
      <c r="S72" s="33">
        <v>9840</v>
      </c>
      <c r="T72" s="33">
        <v>442681.02</v>
      </c>
      <c r="U72" s="33">
        <v>13290389.22</v>
      </c>
      <c r="V72" s="33">
        <v>1129827.85</v>
      </c>
      <c r="W72" s="33">
        <v>866757.13</v>
      </c>
      <c r="X72" s="33">
        <v>96935.1</v>
      </c>
      <c r="Y72" s="33">
        <v>106288.91</v>
      </c>
    </row>
    <row r="73" spans="1:25" ht="12.75">
      <c r="A73" s="34">
        <v>6</v>
      </c>
      <c r="B73" s="34">
        <v>1</v>
      </c>
      <c r="C73" s="34">
        <v>6</v>
      </c>
      <c r="D73" s="35">
        <v>2</v>
      </c>
      <c r="E73" s="36"/>
      <c r="F73" s="31" t="s">
        <v>267</v>
      </c>
      <c r="G73" s="56" t="s">
        <v>330</v>
      </c>
      <c r="H73" s="33">
        <v>20677319.06</v>
      </c>
      <c r="I73" s="33">
        <v>636495.44</v>
      </c>
      <c r="J73" s="33">
        <v>228958.6</v>
      </c>
      <c r="K73" s="33">
        <v>2626796.26</v>
      </c>
      <c r="L73" s="33">
        <v>0</v>
      </c>
      <c r="M73" s="33">
        <v>36191.26</v>
      </c>
      <c r="N73" s="33">
        <v>2278046.11</v>
      </c>
      <c r="O73" s="33">
        <v>377059.09</v>
      </c>
      <c r="P73" s="33">
        <v>4795238.16</v>
      </c>
      <c r="Q73" s="33">
        <v>22984.68</v>
      </c>
      <c r="R73" s="33">
        <v>2894056.45</v>
      </c>
      <c r="S73" s="33">
        <v>68320</v>
      </c>
      <c r="T73" s="33">
        <v>195321.61</v>
      </c>
      <c r="U73" s="33">
        <v>4426591.27</v>
      </c>
      <c r="V73" s="33">
        <v>1012741.61</v>
      </c>
      <c r="W73" s="33">
        <v>649902.19</v>
      </c>
      <c r="X73" s="33">
        <v>1500</v>
      </c>
      <c r="Y73" s="33">
        <v>427116.33</v>
      </c>
    </row>
    <row r="74" spans="1:25" ht="12.75">
      <c r="A74" s="34">
        <v>6</v>
      </c>
      <c r="B74" s="34">
        <v>15</v>
      </c>
      <c r="C74" s="34">
        <v>5</v>
      </c>
      <c r="D74" s="35">
        <v>2</v>
      </c>
      <c r="E74" s="36"/>
      <c r="F74" s="31" t="s">
        <v>267</v>
      </c>
      <c r="G74" s="56" t="s">
        <v>331</v>
      </c>
      <c r="H74" s="33">
        <v>24056033.43</v>
      </c>
      <c r="I74" s="33">
        <v>795024.18</v>
      </c>
      <c r="J74" s="33">
        <v>0</v>
      </c>
      <c r="K74" s="33">
        <v>1936720.49</v>
      </c>
      <c r="L74" s="33">
        <v>0</v>
      </c>
      <c r="M74" s="33">
        <v>134244.83</v>
      </c>
      <c r="N74" s="33">
        <v>1969233.13</v>
      </c>
      <c r="O74" s="33">
        <v>1181573.12</v>
      </c>
      <c r="P74" s="33">
        <v>7350269.92</v>
      </c>
      <c r="Q74" s="33">
        <v>57413.66</v>
      </c>
      <c r="R74" s="33">
        <v>2084119.65</v>
      </c>
      <c r="S74" s="33">
        <v>63765</v>
      </c>
      <c r="T74" s="33">
        <v>275232.3</v>
      </c>
      <c r="U74" s="33">
        <v>5843435</v>
      </c>
      <c r="V74" s="33">
        <v>1467655.02</v>
      </c>
      <c r="W74" s="33">
        <v>514848.3</v>
      </c>
      <c r="X74" s="33">
        <v>138296.03</v>
      </c>
      <c r="Y74" s="33">
        <v>244202.8</v>
      </c>
    </row>
    <row r="75" spans="1:25" ht="12.75">
      <c r="A75" s="34">
        <v>6</v>
      </c>
      <c r="B75" s="34">
        <v>20</v>
      </c>
      <c r="C75" s="34">
        <v>3</v>
      </c>
      <c r="D75" s="35">
        <v>2</v>
      </c>
      <c r="E75" s="36"/>
      <c r="F75" s="31" t="s">
        <v>267</v>
      </c>
      <c r="G75" s="56" t="s">
        <v>332</v>
      </c>
      <c r="H75" s="33">
        <v>20906211.05</v>
      </c>
      <c r="I75" s="33">
        <v>786657.25</v>
      </c>
      <c r="J75" s="33">
        <v>123976.72</v>
      </c>
      <c r="K75" s="33">
        <v>256372.93</v>
      </c>
      <c r="L75" s="33">
        <v>2688.9</v>
      </c>
      <c r="M75" s="33">
        <v>25328.09</v>
      </c>
      <c r="N75" s="33">
        <v>2778674.57</v>
      </c>
      <c r="O75" s="33">
        <v>160964.59</v>
      </c>
      <c r="P75" s="33">
        <v>5375923.2</v>
      </c>
      <c r="Q75" s="33">
        <v>71837.44</v>
      </c>
      <c r="R75" s="33">
        <v>1222607.61</v>
      </c>
      <c r="S75" s="33">
        <v>154573.52</v>
      </c>
      <c r="T75" s="33">
        <v>158930</v>
      </c>
      <c r="U75" s="33">
        <v>6475243.96</v>
      </c>
      <c r="V75" s="33">
        <v>1471232.45</v>
      </c>
      <c r="W75" s="33">
        <v>1332810.83</v>
      </c>
      <c r="X75" s="33">
        <v>3711.14</v>
      </c>
      <c r="Y75" s="33">
        <v>504677.85</v>
      </c>
    </row>
    <row r="76" spans="1:25" ht="12.75">
      <c r="A76" s="34">
        <v>6</v>
      </c>
      <c r="B76" s="34">
        <v>9</v>
      </c>
      <c r="C76" s="34">
        <v>8</v>
      </c>
      <c r="D76" s="35">
        <v>2</v>
      </c>
      <c r="E76" s="36"/>
      <c r="F76" s="31" t="s">
        <v>267</v>
      </c>
      <c r="G76" s="56" t="s">
        <v>333</v>
      </c>
      <c r="H76" s="33">
        <v>75488079.49</v>
      </c>
      <c r="I76" s="33">
        <v>2094614.94</v>
      </c>
      <c r="J76" s="33">
        <v>454793.38</v>
      </c>
      <c r="K76" s="33">
        <v>12006305.13</v>
      </c>
      <c r="L76" s="33">
        <v>0</v>
      </c>
      <c r="M76" s="33">
        <v>4298243.65</v>
      </c>
      <c r="N76" s="33">
        <v>4885535.48</v>
      </c>
      <c r="O76" s="33">
        <v>961813.25</v>
      </c>
      <c r="P76" s="33">
        <v>17271698.75</v>
      </c>
      <c r="Q76" s="33">
        <v>93905.83</v>
      </c>
      <c r="R76" s="33">
        <v>1623191.66</v>
      </c>
      <c r="S76" s="33">
        <v>38189.88</v>
      </c>
      <c r="T76" s="33">
        <v>915608.21</v>
      </c>
      <c r="U76" s="33">
        <v>23238021.06</v>
      </c>
      <c r="V76" s="33">
        <v>6198668.95</v>
      </c>
      <c r="W76" s="33">
        <v>741017</v>
      </c>
      <c r="X76" s="33">
        <v>226524.85</v>
      </c>
      <c r="Y76" s="33">
        <v>439947.47</v>
      </c>
    </row>
    <row r="77" spans="1:25" ht="12.75">
      <c r="A77" s="34">
        <v>6</v>
      </c>
      <c r="B77" s="34">
        <v>1</v>
      </c>
      <c r="C77" s="34">
        <v>7</v>
      </c>
      <c r="D77" s="35">
        <v>2</v>
      </c>
      <c r="E77" s="36"/>
      <c r="F77" s="31" t="s">
        <v>267</v>
      </c>
      <c r="G77" s="56" t="s">
        <v>334</v>
      </c>
      <c r="H77" s="33">
        <v>23532020.5</v>
      </c>
      <c r="I77" s="33">
        <v>421060.96</v>
      </c>
      <c r="J77" s="33">
        <v>0</v>
      </c>
      <c r="K77" s="33">
        <v>1705974.65</v>
      </c>
      <c r="L77" s="33">
        <v>12092.69</v>
      </c>
      <c r="M77" s="33">
        <v>2263025.08</v>
      </c>
      <c r="N77" s="33">
        <v>2577639.58</v>
      </c>
      <c r="O77" s="33">
        <v>138923.23</v>
      </c>
      <c r="P77" s="33">
        <v>6985880.52</v>
      </c>
      <c r="Q77" s="33">
        <v>33166.4</v>
      </c>
      <c r="R77" s="33">
        <v>957487.76</v>
      </c>
      <c r="S77" s="33">
        <v>76975.58</v>
      </c>
      <c r="T77" s="33">
        <v>203504.54</v>
      </c>
      <c r="U77" s="33">
        <v>6456878.79</v>
      </c>
      <c r="V77" s="33">
        <v>1030429.83</v>
      </c>
      <c r="W77" s="33">
        <v>507655.64</v>
      </c>
      <c r="X77" s="33">
        <v>19139.5</v>
      </c>
      <c r="Y77" s="33">
        <v>142185.75</v>
      </c>
    </row>
    <row r="78" spans="1:25" ht="12.75">
      <c r="A78" s="34">
        <v>6</v>
      </c>
      <c r="B78" s="34">
        <v>14</v>
      </c>
      <c r="C78" s="34">
        <v>5</v>
      </c>
      <c r="D78" s="35">
        <v>2</v>
      </c>
      <c r="E78" s="36"/>
      <c r="F78" s="31" t="s">
        <v>267</v>
      </c>
      <c r="G78" s="56" t="s">
        <v>335</v>
      </c>
      <c r="H78" s="33">
        <v>51668632.28</v>
      </c>
      <c r="I78" s="33">
        <v>3433783.29</v>
      </c>
      <c r="J78" s="33">
        <v>10447.96</v>
      </c>
      <c r="K78" s="33">
        <v>6837668.11</v>
      </c>
      <c r="L78" s="33">
        <v>2500</v>
      </c>
      <c r="M78" s="33">
        <v>1381572.37</v>
      </c>
      <c r="N78" s="33">
        <v>3548667.94</v>
      </c>
      <c r="O78" s="33">
        <v>711376.79</v>
      </c>
      <c r="P78" s="33">
        <v>11807656.29</v>
      </c>
      <c r="Q78" s="33">
        <v>89752.04</v>
      </c>
      <c r="R78" s="33">
        <v>2690984.79</v>
      </c>
      <c r="S78" s="33">
        <v>15147.06</v>
      </c>
      <c r="T78" s="33">
        <v>523326.59</v>
      </c>
      <c r="U78" s="33">
        <v>13903924.63</v>
      </c>
      <c r="V78" s="33">
        <v>5129090.11</v>
      </c>
      <c r="W78" s="33">
        <v>965989.54</v>
      </c>
      <c r="X78" s="33">
        <v>286753.81</v>
      </c>
      <c r="Y78" s="33">
        <v>329990.96</v>
      </c>
    </row>
    <row r="79" spans="1:25" ht="12.75">
      <c r="A79" s="34">
        <v>6</v>
      </c>
      <c r="B79" s="34">
        <v>6</v>
      </c>
      <c r="C79" s="34">
        <v>5</v>
      </c>
      <c r="D79" s="35">
        <v>2</v>
      </c>
      <c r="E79" s="36"/>
      <c r="F79" s="31" t="s">
        <v>267</v>
      </c>
      <c r="G79" s="56" t="s">
        <v>271</v>
      </c>
      <c r="H79" s="33">
        <v>40117792.7</v>
      </c>
      <c r="I79" s="33">
        <v>841603.48</v>
      </c>
      <c r="J79" s="33">
        <v>5155.64</v>
      </c>
      <c r="K79" s="33">
        <v>3032872.16</v>
      </c>
      <c r="L79" s="33">
        <v>0</v>
      </c>
      <c r="M79" s="33">
        <v>3359037.56</v>
      </c>
      <c r="N79" s="33">
        <v>3080706.71</v>
      </c>
      <c r="O79" s="33">
        <v>228895.15</v>
      </c>
      <c r="P79" s="33">
        <v>12831618.05</v>
      </c>
      <c r="Q79" s="33">
        <v>162323.02</v>
      </c>
      <c r="R79" s="33">
        <v>1999179.47</v>
      </c>
      <c r="S79" s="33">
        <v>4025.35</v>
      </c>
      <c r="T79" s="33">
        <v>245248.19</v>
      </c>
      <c r="U79" s="33">
        <v>11173930.28</v>
      </c>
      <c r="V79" s="33">
        <v>2012132.39</v>
      </c>
      <c r="W79" s="33">
        <v>646600</v>
      </c>
      <c r="X79" s="33">
        <v>81872</v>
      </c>
      <c r="Y79" s="33">
        <v>412593.25</v>
      </c>
    </row>
    <row r="80" spans="1:25" ht="12.75">
      <c r="A80" s="34">
        <v>6</v>
      </c>
      <c r="B80" s="34">
        <v>6</v>
      </c>
      <c r="C80" s="34">
        <v>6</v>
      </c>
      <c r="D80" s="35">
        <v>2</v>
      </c>
      <c r="E80" s="36"/>
      <c r="F80" s="31" t="s">
        <v>267</v>
      </c>
      <c r="G80" s="56" t="s">
        <v>336</v>
      </c>
      <c r="H80" s="33">
        <v>16739871.59</v>
      </c>
      <c r="I80" s="33">
        <v>564114.87</v>
      </c>
      <c r="J80" s="33">
        <v>440787.45</v>
      </c>
      <c r="K80" s="33">
        <v>437307.37</v>
      </c>
      <c r="L80" s="33">
        <v>0</v>
      </c>
      <c r="M80" s="33">
        <v>28936.64</v>
      </c>
      <c r="N80" s="33">
        <v>1978486.04</v>
      </c>
      <c r="O80" s="33">
        <v>120911.57</v>
      </c>
      <c r="P80" s="33">
        <v>3648019.31</v>
      </c>
      <c r="Q80" s="33">
        <v>12045</v>
      </c>
      <c r="R80" s="33">
        <v>903742.14</v>
      </c>
      <c r="S80" s="33">
        <v>0</v>
      </c>
      <c r="T80" s="33">
        <v>160927.1</v>
      </c>
      <c r="U80" s="33">
        <v>4569487.28</v>
      </c>
      <c r="V80" s="33">
        <v>2928622.1</v>
      </c>
      <c r="W80" s="33">
        <v>692917.07</v>
      </c>
      <c r="X80" s="33">
        <v>51587.75</v>
      </c>
      <c r="Y80" s="33">
        <v>201979.9</v>
      </c>
    </row>
    <row r="81" spans="1:25" ht="12.75">
      <c r="A81" s="34">
        <v>6</v>
      </c>
      <c r="B81" s="34">
        <v>7</v>
      </c>
      <c r="C81" s="34">
        <v>5</v>
      </c>
      <c r="D81" s="35">
        <v>2</v>
      </c>
      <c r="E81" s="36"/>
      <c r="F81" s="31" t="s">
        <v>267</v>
      </c>
      <c r="G81" s="56" t="s">
        <v>272</v>
      </c>
      <c r="H81" s="33">
        <v>31354487.96</v>
      </c>
      <c r="I81" s="33">
        <v>388769.09</v>
      </c>
      <c r="J81" s="33">
        <v>463466.64</v>
      </c>
      <c r="K81" s="33">
        <v>1686358.66</v>
      </c>
      <c r="L81" s="33">
        <v>0</v>
      </c>
      <c r="M81" s="33">
        <v>55120.15</v>
      </c>
      <c r="N81" s="33">
        <v>2685826.15</v>
      </c>
      <c r="O81" s="33">
        <v>106638.06</v>
      </c>
      <c r="P81" s="33">
        <v>10781108.38</v>
      </c>
      <c r="Q81" s="33">
        <v>44544.7</v>
      </c>
      <c r="R81" s="33">
        <v>1225362.69</v>
      </c>
      <c r="S81" s="33">
        <v>0</v>
      </c>
      <c r="T81" s="33">
        <v>560311.76</v>
      </c>
      <c r="U81" s="33">
        <v>10267613.97</v>
      </c>
      <c r="V81" s="33">
        <v>1930084.66</v>
      </c>
      <c r="W81" s="33">
        <v>788455.01</v>
      </c>
      <c r="X81" s="33">
        <v>198328.83</v>
      </c>
      <c r="Y81" s="33">
        <v>172499.21</v>
      </c>
    </row>
    <row r="82" spans="1:25" ht="12.75">
      <c r="A82" s="34">
        <v>6</v>
      </c>
      <c r="B82" s="34">
        <v>18</v>
      </c>
      <c r="C82" s="34">
        <v>4</v>
      </c>
      <c r="D82" s="35">
        <v>2</v>
      </c>
      <c r="E82" s="36"/>
      <c r="F82" s="31" t="s">
        <v>267</v>
      </c>
      <c r="G82" s="56" t="s">
        <v>337</v>
      </c>
      <c r="H82" s="33">
        <v>18530305.94</v>
      </c>
      <c r="I82" s="33">
        <v>422007.52</v>
      </c>
      <c r="J82" s="33">
        <v>204066.5</v>
      </c>
      <c r="K82" s="33">
        <v>990783.27</v>
      </c>
      <c r="L82" s="33">
        <v>0</v>
      </c>
      <c r="M82" s="33">
        <v>119735.99</v>
      </c>
      <c r="N82" s="33">
        <v>1879011.5</v>
      </c>
      <c r="O82" s="33">
        <v>161676.28</v>
      </c>
      <c r="P82" s="33">
        <v>8438594.56</v>
      </c>
      <c r="Q82" s="33">
        <v>36659</v>
      </c>
      <c r="R82" s="33">
        <v>476925.29</v>
      </c>
      <c r="S82" s="33">
        <v>0</v>
      </c>
      <c r="T82" s="33">
        <v>200564.97</v>
      </c>
      <c r="U82" s="33">
        <v>4349623.03</v>
      </c>
      <c r="V82" s="33">
        <v>515197.76</v>
      </c>
      <c r="W82" s="33">
        <v>611023.6</v>
      </c>
      <c r="X82" s="33">
        <v>5713.13</v>
      </c>
      <c r="Y82" s="33">
        <v>118723.54</v>
      </c>
    </row>
    <row r="83" spans="1:25" ht="12.75">
      <c r="A83" s="34">
        <v>6</v>
      </c>
      <c r="B83" s="34">
        <v>9</v>
      </c>
      <c r="C83" s="34">
        <v>9</v>
      </c>
      <c r="D83" s="35">
        <v>2</v>
      </c>
      <c r="E83" s="36"/>
      <c r="F83" s="31" t="s">
        <v>267</v>
      </c>
      <c r="G83" s="56" t="s">
        <v>338</v>
      </c>
      <c r="H83" s="33">
        <v>23315958.99</v>
      </c>
      <c r="I83" s="33">
        <v>3623370.11</v>
      </c>
      <c r="J83" s="33">
        <v>435348.16</v>
      </c>
      <c r="K83" s="33">
        <v>1687745.46</v>
      </c>
      <c r="L83" s="33">
        <v>0</v>
      </c>
      <c r="M83" s="33">
        <v>77174.96</v>
      </c>
      <c r="N83" s="33">
        <v>2126106.71</v>
      </c>
      <c r="O83" s="33">
        <v>253535.47</v>
      </c>
      <c r="P83" s="33">
        <v>5961691.77</v>
      </c>
      <c r="Q83" s="33">
        <v>39456.15</v>
      </c>
      <c r="R83" s="33">
        <v>926623.33</v>
      </c>
      <c r="S83" s="33">
        <v>0</v>
      </c>
      <c r="T83" s="33">
        <v>554632.93</v>
      </c>
      <c r="U83" s="33">
        <v>5678538.25</v>
      </c>
      <c r="V83" s="33">
        <v>1144036.86</v>
      </c>
      <c r="W83" s="33">
        <v>615939.39</v>
      </c>
      <c r="X83" s="33">
        <v>118</v>
      </c>
      <c r="Y83" s="33">
        <v>191641.44</v>
      </c>
    </row>
    <row r="84" spans="1:25" ht="12.75">
      <c r="A84" s="34">
        <v>6</v>
      </c>
      <c r="B84" s="34">
        <v>11</v>
      </c>
      <c r="C84" s="34">
        <v>4</v>
      </c>
      <c r="D84" s="35">
        <v>2</v>
      </c>
      <c r="E84" s="36"/>
      <c r="F84" s="31" t="s">
        <v>267</v>
      </c>
      <c r="G84" s="56" t="s">
        <v>339</v>
      </c>
      <c r="H84" s="33">
        <v>59697134.59</v>
      </c>
      <c r="I84" s="33">
        <v>793310.95</v>
      </c>
      <c r="J84" s="33">
        <v>0</v>
      </c>
      <c r="K84" s="33">
        <v>2052567.69</v>
      </c>
      <c r="L84" s="33">
        <v>0</v>
      </c>
      <c r="M84" s="33">
        <v>217178.2</v>
      </c>
      <c r="N84" s="33">
        <v>4105357.41</v>
      </c>
      <c r="O84" s="33">
        <v>395863.44</v>
      </c>
      <c r="P84" s="33">
        <v>20579178.35</v>
      </c>
      <c r="Q84" s="33">
        <v>157221.8</v>
      </c>
      <c r="R84" s="33">
        <v>3251736.02</v>
      </c>
      <c r="S84" s="33">
        <v>0</v>
      </c>
      <c r="T84" s="33">
        <v>1048055.86</v>
      </c>
      <c r="U84" s="33">
        <v>20751898.42</v>
      </c>
      <c r="V84" s="33">
        <v>2704796.36</v>
      </c>
      <c r="W84" s="33">
        <v>3105686.16</v>
      </c>
      <c r="X84" s="33">
        <v>270828.54</v>
      </c>
      <c r="Y84" s="33">
        <v>263455.39</v>
      </c>
    </row>
    <row r="85" spans="1:25" ht="12.75">
      <c r="A85" s="34">
        <v>6</v>
      </c>
      <c r="B85" s="34">
        <v>2</v>
      </c>
      <c r="C85" s="34">
        <v>8</v>
      </c>
      <c r="D85" s="35">
        <v>2</v>
      </c>
      <c r="E85" s="36"/>
      <c r="F85" s="31" t="s">
        <v>267</v>
      </c>
      <c r="G85" s="56" t="s">
        <v>340</v>
      </c>
      <c r="H85" s="33">
        <v>43070439.08</v>
      </c>
      <c r="I85" s="33">
        <v>707258.26</v>
      </c>
      <c r="J85" s="33">
        <v>0</v>
      </c>
      <c r="K85" s="33">
        <v>1574856.02</v>
      </c>
      <c r="L85" s="33">
        <v>0</v>
      </c>
      <c r="M85" s="33">
        <v>0</v>
      </c>
      <c r="N85" s="33">
        <v>2590310.67</v>
      </c>
      <c r="O85" s="33">
        <v>1215585.09</v>
      </c>
      <c r="P85" s="33">
        <v>13723910.22</v>
      </c>
      <c r="Q85" s="33">
        <v>67872</v>
      </c>
      <c r="R85" s="33">
        <v>516658.81</v>
      </c>
      <c r="S85" s="33">
        <v>3000</v>
      </c>
      <c r="T85" s="33">
        <v>325115.73</v>
      </c>
      <c r="U85" s="33">
        <v>12239702.88</v>
      </c>
      <c r="V85" s="33">
        <v>8648052.53</v>
      </c>
      <c r="W85" s="33">
        <v>903731.32</v>
      </c>
      <c r="X85" s="33">
        <v>398876.52</v>
      </c>
      <c r="Y85" s="33">
        <v>155509.03</v>
      </c>
    </row>
    <row r="86" spans="1:25" ht="12.75">
      <c r="A86" s="34">
        <v>6</v>
      </c>
      <c r="B86" s="34">
        <v>14</v>
      </c>
      <c r="C86" s="34">
        <v>6</v>
      </c>
      <c r="D86" s="35">
        <v>2</v>
      </c>
      <c r="E86" s="36"/>
      <c r="F86" s="31" t="s">
        <v>267</v>
      </c>
      <c r="G86" s="56" t="s">
        <v>341</v>
      </c>
      <c r="H86" s="33">
        <v>38937262.41</v>
      </c>
      <c r="I86" s="33">
        <v>518782.71</v>
      </c>
      <c r="J86" s="33">
        <v>0</v>
      </c>
      <c r="K86" s="33">
        <v>2744186.51</v>
      </c>
      <c r="L86" s="33">
        <v>0</v>
      </c>
      <c r="M86" s="33">
        <v>409499.7</v>
      </c>
      <c r="N86" s="33">
        <v>2698309.07</v>
      </c>
      <c r="O86" s="33">
        <v>492194.39</v>
      </c>
      <c r="P86" s="33">
        <v>12168075.49</v>
      </c>
      <c r="Q86" s="33">
        <v>77230.75</v>
      </c>
      <c r="R86" s="33">
        <v>1208883.31</v>
      </c>
      <c r="S86" s="33">
        <v>0</v>
      </c>
      <c r="T86" s="33">
        <v>732270.41</v>
      </c>
      <c r="U86" s="33">
        <v>11849344.5</v>
      </c>
      <c r="V86" s="33">
        <v>3886888.48</v>
      </c>
      <c r="W86" s="33">
        <v>1095422.54</v>
      </c>
      <c r="X86" s="33">
        <v>216312.47</v>
      </c>
      <c r="Y86" s="33">
        <v>839862.08</v>
      </c>
    </row>
    <row r="87" spans="1:25" ht="12.75">
      <c r="A87" s="34">
        <v>6</v>
      </c>
      <c r="B87" s="34">
        <v>1</v>
      </c>
      <c r="C87" s="34">
        <v>8</v>
      </c>
      <c r="D87" s="35">
        <v>2</v>
      </c>
      <c r="E87" s="36"/>
      <c r="F87" s="31" t="s">
        <v>267</v>
      </c>
      <c r="G87" s="56" t="s">
        <v>342</v>
      </c>
      <c r="H87" s="33">
        <v>24711942.64</v>
      </c>
      <c r="I87" s="33">
        <v>593295.62</v>
      </c>
      <c r="J87" s="33">
        <v>333389.9</v>
      </c>
      <c r="K87" s="33">
        <v>1594044.26</v>
      </c>
      <c r="L87" s="33">
        <v>0</v>
      </c>
      <c r="M87" s="33">
        <v>167757.26</v>
      </c>
      <c r="N87" s="33">
        <v>2211307.72</v>
      </c>
      <c r="O87" s="33">
        <v>221099.02</v>
      </c>
      <c r="P87" s="33">
        <v>6483143.36</v>
      </c>
      <c r="Q87" s="33">
        <v>27788.91</v>
      </c>
      <c r="R87" s="33">
        <v>879775.88</v>
      </c>
      <c r="S87" s="33">
        <v>0</v>
      </c>
      <c r="T87" s="33">
        <v>196877.78</v>
      </c>
      <c r="U87" s="33">
        <v>6683154.94</v>
      </c>
      <c r="V87" s="33">
        <v>4532972.27</v>
      </c>
      <c r="W87" s="33">
        <v>592586.1</v>
      </c>
      <c r="X87" s="33">
        <v>61193.97</v>
      </c>
      <c r="Y87" s="33">
        <v>133555.65</v>
      </c>
    </row>
    <row r="88" spans="1:25" ht="12.75">
      <c r="A88" s="34">
        <v>6</v>
      </c>
      <c r="B88" s="34">
        <v>3</v>
      </c>
      <c r="C88" s="34">
        <v>7</v>
      </c>
      <c r="D88" s="35">
        <v>2</v>
      </c>
      <c r="E88" s="36"/>
      <c r="F88" s="31" t="s">
        <v>267</v>
      </c>
      <c r="G88" s="56" t="s">
        <v>343</v>
      </c>
      <c r="H88" s="33">
        <v>19221906.95</v>
      </c>
      <c r="I88" s="33">
        <v>794248.32</v>
      </c>
      <c r="J88" s="33">
        <v>319573.77</v>
      </c>
      <c r="K88" s="33">
        <v>1099248</v>
      </c>
      <c r="L88" s="33">
        <v>15067</v>
      </c>
      <c r="M88" s="33">
        <v>1822910.43</v>
      </c>
      <c r="N88" s="33">
        <v>2279636.08</v>
      </c>
      <c r="O88" s="33">
        <v>115038.52</v>
      </c>
      <c r="P88" s="33">
        <v>3722206.45</v>
      </c>
      <c r="Q88" s="33">
        <v>26352.17</v>
      </c>
      <c r="R88" s="33">
        <v>2135059.59</v>
      </c>
      <c r="S88" s="33">
        <v>2603.4</v>
      </c>
      <c r="T88" s="33">
        <v>64797.44</v>
      </c>
      <c r="U88" s="33">
        <v>5632195.06</v>
      </c>
      <c r="V88" s="33">
        <v>644254.09</v>
      </c>
      <c r="W88" s="33">
        <v>383689.16</v>
      </c>
      <c r="X88" s="33">
        <v>56040.11</v>
      </c>
      <c r="Y88" s="33">
        <v>108987.36</v>
      </c>
    </row>
    <row r="89" spans="1:25" ht="12.75">
      <c r="A89" s="34">
        <v>6</v>
      </c>
      <c r="B89" s="34">
        <v>8</v>
      </c>
      <c r="C89" s="34">
        <v>7</v>
      </c>
      <c r="D89" s="35">
        <v>2</v>
      </c>
      <c r="E89" s="36"/>
      <c r="F89" s="31" t="s">
        <v>267</v>
      </c>
      <c r="G89" s="56" t="s">
        <v>273</v>
      </c>
      <c r="H89" s="33">
        <v>66936978.84</v>
      </c>
      <c r="I89" s="33">
        <v>273090.78</v>
      </c>
      <c r="J89" s="33">
        <v>125377.59</v>
      </c>
      <c r="K89" s="33">
        <v>12241641.46</v>
      </c>
      <c r="L89" s="33">
        <v>0</v>
      </c>
      <c r="M89" s="33">
        <v>102802.74</v>
      </c>
      <c r="N89" s="33">
        <v>4669263.09</v>
      </c>
      <c r="O89" s="33">
        <v>401164.65</v>
      </c>
      <c r="P89" s="33">
        <v>16738740.75</v>
      </c>
      <c r="Q89" s="33">
        <v>65370.53</v>
      </c>
      <c r="R89" s="33">
        <v>2214557.25</v>
      </c>
      <c r="S89" s="33">
        <v>749.27</v>
      </c>
      <c r="T89" s="33">
        <v>297917.11</v>
      </c>
      <c r="U89" s="33">
        <v>19164177.06</v>
      </c>
      <c r="V89" s="33">
        <v>7723585.79</v>
      </c>
      <c r="W89" s="33">
        <v>1012901.14</v>
      </c>
      <c r="X89" s="33">
        <v>986813.67</v>
      </c>
      <c r="Y89" s="33">
        <v>918825.96</v>
      </c>
    </row>
    <row r="90" spans="1:25" ht="12.75">
      <c r="A90" s="34">
        <v>6</v>
      </c>
      <c r="B90" s="34">
        <v>10</v>
      </c>
      <c r="C90" s="34">
        <v>2</v>
      </c>
      <c r="D90" s="35">
        <v>2</v>
      </c>
      <c r="E90" s="36"/>
      <c r="F90" s="31" t="s">
        <v>267</v>
      </c>
      <c r="G90" s="56" t="s">
        <v>344</v>
      </c>
      <c r="H90" s="33">
        <v>34785255.85</v>
      </c>
      <c r="I90" s="33">
        <v>1825630.39</v>
      </c>
      <c r="J90" s="33">
        <v>387373.97</v>
      </c>
      <c r="K90" s="33">
        <v>1904024.37</v>
      </c>
      <c r="L90" s="33">
        <v>41570.03</v>
      </c>
      <c r="M90" s="33">
        <v>203572.94</v>
      </c>
      <c r="N90" s="33">
        <v>3032291.28</v>
      </c>
      <c r="O90" s="33">
        <v>618074.26</v>
      </c>
      <c r="P90" s="33">
        <v>9616820.75</v>
      </c>
      <c r="Q90" s="33">
        <v>19331</v>
      </c>
      <c r="R90" s="33">
        <v>1180716.92</v>
      </c>
      <c r="S90" s="33">
        <v>0</v>
      </c>
      <c r="T90" s="33">
        <v>184399.16</v>
      </c>
      <c r="U90" s="33">
        <v>9885090.22</v>
      </c>
      <c r="V90" s="33">
        <v>2223347.39</v>
      </c>
      <c r="W90" s="33">
        <v>3328568.86</v>
      </c>
      <c r="X90" s="33">
        <v>67548.89</v>
      </c>
      <c r="Y90" s="33">
        <v>266895.42</v>
      </c>
    </row>
    <row r="91" spans="1:25" ht="12.75">
      <c r="A91" s="34">
        <v>6</v>
      </c>
      <c r="B91" s="34">
        <v>20</v>
      </c>
      <c r="C91" s="34">
        <v>5</v>
      </c>
      <c r="D91" s="35">
        <v>2</v>
      </c>
      <c r="E91" s="36"/>
      <c r="F91" s="31" t="s">
        <v>267</v>
      </c>
      <c r="G91" s="56" t="s">
        <v>345</v>
      </c>
      <c r="H91" s="33">
        <v>29572116.27</v>
      </c>
      <c r="I91" s="33">
        <v>513179.18</v>
      </c>
      <c r="J91" s="33">
        <v>56310.34</v>
      </c>
      <c r="K91" s="33">
        <v>3077074.32</v>
      </c>
      <c r="L91" s="33">
        <v>3423.31</v>
      </c>
      <c r="M91" s="33">
        <v>206899.47</v>
      </c>
      <c r="N91" s="33">
        <v>3348620.38</v>
      </c>
      <c r="O91" s="33">
        <v>392672</v>
      </c>
      <c r="P91" s="33">
        <v>8821055.73</v>
      </c>
      <c r="Q91" s="33">
        <v>42753.55</v>
      </c>
      <c r="R91" s="33">
        <v>1375250.05</v>
      </c>
      <c r="S91" s="33">
        <v>15552.51</v>
      </c>
      <c r="T91" s="33">
        <v>334517.42</v>
      </c>
      <c r="U91" s="33">
        <v>8611082.79</v>
      </c>
      <c r="V91" s="33">
        <v>1975755.66</v>
      </c>
      <c r="W91" s="33">
        <v>417518.18</v>
      </c>
      <c r="X91" s="33">
        <v>92222.72</v>
      </c>
      <c r="Y91" s="33">
        <v>288228.66</v>
      </c>
    </row>
    <row r="92" spans="1:25" ht="12.75">
      <c r="A92" s="34">
        <v>6</v>
      </c>
      <c r="B92" s="34">
        <v>12</v>
      </c>
      <c r="C92" s="34">
        <v>4</v>
      </c>
      <c r="D92" s="35">
        <v>2</v>
      </c>
      <c r="E92" s="36"/>
      <c r="F92" s="31" t="s">
        <v>267</v>
      </c>
      <c r="G92" s="56" t="s">
        <v>346</v>
      </c>
      <c r="H92" s="33">
        <v>22872576.48</v>
      </c>
      <c r="I92" s="33">
        <v>438082.56</v>
      </c>
      <c r="J92" s="33">
        <v>423716.33</v>
      </c>
      <c r="K92" s="33">
        <v>3170995.53</v>
      </c>
      <c r="L92" s="33">
        <v>0</v>
      </c>
      <c r="M92" s="33">
        <v>22834.33</v>
      </c>
      <c r="N92" s="33">
        <v>2135515.1</v>
      </c>
      <c r="O92" s="33">
        <v>270455.34</v>
      </c>
      <c r="P92" s="33">
        <v>6414869.77</v>
      </c>
      <c r="Q92" s="33">
        <v>36723.93</v>
      </c>
      <c r="R92" s="33">
        <v>758059.51</v>
      </c>
      <c r="S92" s="33">
        <v>0</v>
      </c>
      <c r="T92" s="33">
        <v>293348.33</v>
      </c>
      <c r="U92" s="33">
        <v>6627311.57</v>
      </c>
      <c r="V92" s="33">
        <v>1063649.41</v>
      </c>
      <c r="W92" s="33">
        <v>874869.94</v>
      </c>
      <c r="X92" s="33">
        <v>253002.81</v>
      </c>
      <c r="Y92" s="33">
        <v>89142.02</v>
      </c>
    </row>
    <row r="93" spans="1:25" ht="12.75">
      <c r="A93" s="34">
        <v>6</v>
      </c>
      <c r="B93" s="34">
        <v>1</v>
      </c>
      <c r="C93" s="34">
        <v>9</v>
      </c>
      <c r="D93" s="35">
        <v>2</v>
      </c>
      <c r="E93" s="36"/>
      <c r="F93" s="31" t="s">
        <v>267</v>
      </c>
      <c r="G93" s="56" t="s">
        <v>347</v>
      </c>
      <c r="H93" s="33">
        <v>26036185.62</v>
      </c>
      <c r="I93" s="33">
        <v>2553596.81</v>
      </c>
      <c r="J93" s="33">
        <v>275225.47</v>
      </c>
      <c r="K93" s="33">
        <v>1596038.02</v>
      </c>
      <c r="L93" s="33">
        <v>0</v>
      </c>
      <c r="M93" s="33">
        <v>78513.58</v>
      </c>
      <c r="N93" s="33">
        <v>2028062.72</v>
      </c>
      <c r="O93" s="33">
        <v>397753.02</v>
      </c>
      <c r="P93" s="33">
        <v>7339162.73</v>
      </c>
      <c r="Q93" s="33">
        <v>31266.72</v>
      </c>
      <c r="R93" s="33">
        <v>785371.94</v>
      </c>
      <c r="S93" s="33">
        <v>512493.69</v>
      </c>
      <c r="T93" s="33">
        <v>166810</v>
      </c>
      <c r="U93" s="33">
        <v>7290893.35</v>
      </c>
      <c r="V93" s="33">
        <v>1512366.28</v>
      </c>
      <c r="W93" s="33">
        <v>756265.49</v>
      </c>
      <c r="X93" s="33">
        <v>522779.9</v>
      </c>
      <c r="Y93" s="33">
        <v>189585.9</v>
      </c>
    </row>
    <row r="94" spans="1:25" ht="12.75">
      <c r="A94" s="34">
        <v>6</v>
      </c>
      <c r="B94" s="34">
        <v>6</v>
      </c>
      <c r="C94" s="34">
        <v>7</v>
      </c>
      <c r="D94" s="35">
        <v>2</v>
      </c>
      <c r="E94" s="36"/>
      <c r="F94" s="31" t="s">
        <v>267</v>
      </c>
      <c r="G94" s="56" t="s">
        <v>348</v>
      </c>
      <c r="H94" s="33">
        <v>18640066.68</v>
      </c>
      <c r="I94" s="33">
        <v>516645.17</v>
      </c>
      <c r="J94" s="33">
        <v>359542.54</v>
      </c>
      <c r="K94" s="33">
        <v>1871000.28</v>
      </c>
      <c r="L94" s="33">
        <v>0</v>
      </c>
      <c r="M94" s="33">
        <v>229124.99</v>
      </c>
      <c r="N94" s="33">
        <v>1867971.69</v>
      </c>
      <c r="O94" s="33">
        <v>146680.67</v>
      </c>
      <c r="P94" s="33">
        <v>4672275.43</v>
      </c>
      <c r="Q94" s="33">
        <v>12104.9</v>
      </c>
      <c r="R94" s="33">
        <v>1035383.7</v>
      </c>
      <c r="S94" s="33">
        <v>0</v>
      </c>
      <c r="T94" s="33">
        <v>82259.08</v>
      </c>
      <c r="U94" s="33">
        <v>4765786.76</v>
      </c>
      <c r="V94" s="33">
        <v>517564.81</v>
      </c>
      <c r="W94" s="33">
        <v>1553794.42</v>
      </c>
      <c r="X94" s="33">
        <v>595665.79</v>
      </c>
      <c r="Y94" s="33">
        <v>414266.45</v>
      </c>
    </row>
    <row r="95" spans="1:25" ht="12.75">
      <c r="A95" s="34">
        <v>6</v>
      </c>
      <c r="B95" s="34">
        <v>2</v>
      </c>
      <c r="C95" s="34">
        <v>9</v>
      </c>
      <c r="D95" s="35">
        <v>2</v>
      </c>
      <c r="E95" s="36"/>
      <c r="F95" s="31" t="s">
        <v>267</v>
      </c>
      <c r="G95" s="56" t="s">
        <v>349</v>
      </c>
      <c r="H95" s="33">
        <v>18526855.59</v>
      </c>
      <c r="I95" s="33">
        <v>463674.32</v>
      </c>
      <c r="J95" s="33">
        <v>0</v>
      </c>
      <c r="K95" s="33">
        <v>739339.09</v>
      </c>
      <c r="L95" s="33">
        <v>0</v>
      </c>
      <c r="M95" s="33">
        <v>4360.56</v>
      </c>
      <c r="N95" s="33">
        <v>1724354.43</v>
      </c>
      <c r="O95" s="33">
        <v>144377.19</v>
      </c>
      <c r="P95" s="33">
        <v>6378363.54</v>
      </c>
      <c r="Q95" s="33">
        <v>33725.24</v>
      </c>
      <c r="R95" s="33">
        <v>602852.95</v>
      </c>
      <c r="S95" s="33">
        <v>6000</v>
      </c>
      <c r="T95" s="33">
        <v>86308.36</v>
      </c>
      <c r="U95" s="33">
        <v>6204587.4</v>
      </c>
      <c r="V95" s="33">
        <v>1185296.1</v>
      </c>
      <c r="W95" s="33">
        <v>715545.83</v>
      </c>
      <c r="X95" s="33">
        <v>160866.1</v>
      </c>
      <c r="Y95" s="33">
        <v>77204.48</v>
      </c>
    </row>
    <row r="96" spans="1:25" ht="12.75">
      <c r="A96" s="34">
        <v>6</v>
      </c>
      <c r="B96" s="34">
        <v>11</v>
      </c>
      <c r="C96" s="34">
        <v>5</v>
      </c>
      <c r="D96" s="35">
        <v>2</v>
      </c>
      <c r="E96" s="36"/>
      <c r="F96" s="31" t="s">
        <v>267</v>
      </c>
      <c r="G96" s="56" t="s">
        <v>274</v>
      </c>
      <c r="H96" s="33">
        <v>99000914.67</v>
      </c>
      <c r="I96" s="33">
        <v>2999411.81</v>
      </c>
      <c r="J96" s="33">
        <v>0</v>
      </c>
      <c r="K96" s="33">
        <v>6714037.11</v>
      </c>
      <c r="L96" s="33">
        <v>98991.81</v>
      </c>
      <c r="M96" s="33">
        <v>938339.57</v>
      </c>
      <c r="N96" s="33">
        <v>6214853.02</v>
      </c>
      <c r="O96" s="33">
        <v>780612.92</v>
      </c>
      <c r="P96" s="33">
        <v>31916342.26</v>
      </c>
      <c r="Q96" s="33">
        <v>165149.94</v>
      </c>
      <c r="R96" s="33">
        <v>2054099.4</v>
      </c>
      <c r="S96" s="33">
        <v>4800</v>
      </c>
      <c r="T96" s="33">
        <v>1029549.33</v>
      </c>
      <c r="U96" s="33">
        <v>36054020.72</v>
      </c>
      <c r="V96" s="33">
        <v>7937014.48</v>
      </c>
      <c r="W96" s="33">
        <v>1643768.58</v>
      </c>
      <c r="X96" s="33">
        <v>183464.47</v>
      </c>
      <c r="Y96" s="33">
        <v>266459.25</v>
      </c>
    </row>
    <row r="97" spans="1:25" ht="12.75">
      <c r="A97" s="34">
        <v>6</v>
      </c>
      <c r="B97" s="34">
        <v>14</v>
      </c>
      <c r="C97" s="34">
        <v>7</v>
      </c>
      <c r="D97" s="35">
        <v>2</v>
      </c>
      <c r="E97" s="36"/>
      <c r="F97" s="31" t="s">
        <v>267</v>
      </c>
      <c r="G97" s="56" t="s">
        <v>350</v>
      </c>
      <c r="H97" s="33">
        <v>17434446.98</v>
      </c>
      <c r="I97" s="33">
        <v>200759.82</v>
      </c>
      <c r="J97" s="33">
        <v>180966.81</v>
      </c>
      <c r="K97" s="33">
        <v>806236.86</v>
      </c>
      <c r="L97" s="33">
        <v>0</v>
      </c>
      <c r="M97" s="33">
        <v>2236229.58</v>
      </c>
      <c r="N97" s="33">
        <v>1690458.14</v>
      </c>
      <c r="O97" s="33">
        <v>76282.43</v>
      </c>
      <c r="P97" s="33">
        <v>4443404.98</v>
      </c>
      <c r="Q97" s="33">
        <v>86789.02</v>
      </c>
      <c r="R97" s="33">
        <v>592638.81</v>
      </c>
      <c r="S97" s="33">
        <v>0</v>
      </c>
      <c r="T97" s="33">
        <v>185908.73</v>
      </c>
      <c r="U97" s="33">
        <v>5246245.41</v>
      </c>
      <c r="V97" s="33">
        <v>1342763.65</v>
      </c>
      <c r="W97" s="33">
        <v>235106.15</v>
      </c>
      <c r="X97" s="33">
        <v>0</v>
      </c>
      <c r="Y97" s="33">
        <v>110656.59</v>
      </c>
    </row>
    <row r="98" spans="1:25" ht="12.75">
      <c r="A98" s="34">
        <v>6</v>
      </c>
      <c r="B98" s="34">
        <v>17</v>
      </c>
      <c r="C98" s="34">
        <v>2</v>
      </c>
      <c r="D98" s="35">
        <v>2</v>
      </c>
      <c r="E98" s="36"/>
      <c r="F98" s="31" t="s">
        <v>267</v>
      </c>
      <c r="G98" s="56" t="s">
        <v>351</v>
      </c>
      <c r="H98" s="33">
        <v>52461949.35</v>
      </c>
      <c r="I98" s="33">
        <v>482997.14</v>
      </c>
      <c r="J98" s="33">
        <v>2279280.58</v>
      </c>
      <c r="K98" s="33">
        <v>9192877.78</v>
      </c>
      <c r="L98" s="33">
        <v>0</v>
      </c>
      <c r="M98" s="33">
        <v>401860.34</v>
      </c>
      <c r="N98" s="33">
        <v>3227366.93</v>
      </c>
      <c r="O98" s="33">
        <v>588443.52</v>
      </c>
      <c r="P98" s="33">
        <v>12642428.67</v>
      </c>
      <c r="Q98" s="33">
        <v>42870</v>
      </c>
      <c r="R98" s="33">
        <v>1564783.31</v>
      </c>
      <c r="S98" s="33">
        <v>58606.59</v>
      </c>
      <c r="T98" s="33">
        <v>669253.8</v>
      </c>
      <c r="U98" s="33">
        <v>15516012.45</v>
      </c>
      <c r="V98" s="33">
        <v>3591253.66</v>
      </c>
      <c r="W98" s="33">
        <v>874388.48</v>
      </c>
      <c r="X98" s="33">
        <v>1152146.55</v>
      </c>
      <c r="Y98" s="33">
        <v>177379.55</v>
      </c>
    </row>
    <row r="99" spans="1:25" ht="12.75">
      <c r="A99" s="34">
        <v>6</v>
      </c>
      <c r="B99" s="34">
        <v>20</v>
      </c>
      <c r="C99" s="34">
        <v>6</v>
      </c>
      <c r="D99" s="35">
        <v>2</v>
      </c>
      <c r="E99" s="36"/>
      <c r="F99" s="31" t="s">
        <v>267</v>
      </c>
      <c r="G99" s="56" t="s">
        <v>352</v>
      </c>
      <c r="H99" s="33">
        <v>25141458.52</v>
      </c>
      <c r="I99" s="33">
        <v>1078579.22</v>
      </c>
      <c r="J99" s="33">
        <v>0</v>
      </c>
      <c r="K99" s="33">
        <v>681579.48</v>
      </c>
      <c r="L99" s="33">
        <v>0</v>
      </c>
      <c r="M99" s="33">
        <v>51741.12</v>
      </c>
      <c r="N99" s="33">
        <v>2069069.82</v>
      </c>
      <c r="O99" s="33">
        <v>256975.25</v>
      </c>
      <c r="P99" s="33">
        <v>10426377.57</v>
      </c>
      <c r="Q99" s="33">
        <v>36051.2</v>
      </c>
      <c r="R99" s="33">
        <v>1274488.52</v>
      </c>
      <c r="S99" s="33">
        <v>6376.51</v>
      </c>
      <c r="T99" s="33">
        <v>284857.37</v>
      </c>
      <c r="U99" s="33">
        <v>7357920.87</v>
      </c>
      <c r="V99" s="33">
        <v>1069919.12</v>
      </c>
      <c r="W99" s="33">
        <v>242563.97</v>
      </c>
      <c r="X99" s="33">
        <v>91880</v>
      </c>
      <c r="Y99" s="33">
        <v>213078.5</v>
      </c>
    </row>
    <row r="100" spans="1:25" ht="12.75">
      <c r="A100" s="34">
        <v>6</v>
      </c>
      <c r="B100" s="34">
        <v>8</v>
      </c>
      <c r="C100" s="34">
        <v>8</v>
      </c>
      <c r="D100" s="35">
        <v>2</v>
      </c>
      <c r="E100" s="36"/>
      <c r="F100" s="31" t="s">
        <v>267</v>
      </c>
      <c r="G100" s="56" t="s">
        <v>353</v>
      </c>
      <c r="H100" s="33">
        <v>27950550.88</v>
      </c>
      <c r="I100" s="33">
        <v>487035.48</v>
      </c>
      <c r="J100" s="33">
        <v>744137.09</v>
      </c>
      <c r="K100" s="33">
        <v>1593534.2</v>
      </c>
      <c r="L100" s="33">
        <v>0</v>
      </c>
      <c r="M100" s="33">
        <v>84471.25</v>
      </c>
      <c r="N100" s="33">
        <v>2943689.94</v>
      </c>
      <c r="O100" s="33">
        <v>390913.15</v>
      </c>
      <c r="P100" s="33">
        <v>8688731.57</v>
      </c>
      <c r="Q100" s="33">
        <v>38090.75</v>
      </c>
      <c r="R100" s="33">
        <v>1372724.29</v>
      </c>
      <c r="S100" s="33">
        <v>18340.98</v>
      </c>
      <c r="T100" s="33">
        <v>811466.57</v>
      </c>
      <c r="U100" s="33">
        <v>8233390.36</v>
      </c>
      <c r="V100" s="33">
        <v>1350129.75</v>
      </c>
      <c r="W100" s="33">
        <v>409614.71</v>
      </c>
      <c r="X100" s="33">
        <v>75608.28</v>
      </c>
      <c r="Y100" s="33">
        <v>708672.51</v>
      </c>
    </row>
    <row r="101" spans="1:25" ht="12.75">
      <c r="A101" s="34">
        <v>6</v>
      </c>
      <c r="B101" s="34">
        <v>1</v>
      </c>
      <c r="C101" s="34">
        <v>10</v>
      </c>
      <c r="D101" s="35">
        <v>2</v>
      </c>
      <c r="E101" s="36"/>
      <c r="F101" s="31" t="s">
        <v>267</v>
      </c>
      <c r="G101" s="56" t="s">
        <v>275</v>
      </c>
      <c r="H101" s="33">
        <v>63052500.97</v>
      </c>
      <c r="I101" s="33">
        <v>3095959.62</v>
      </c>
      <c r="J101" s="33">
        <v>812094.27</v>
      </c>
      <c r="K101" s="33">
        <v>2143625.17</v>
      </c>
      <c r="L101" s="33">
        <v>0</v>
      </c>
      <c r="M101" s="33">
        <v>341554.14</v>
      </c>
      <c r="N101" s="33">
        <v>4500157.54</v>
      </c>
      <c r="O101" s="33">
        <v>557571.62</v>
      </c>
      <c r="P101" s="33">
        <v>21850704.71</v>
      </c>
      <c r="Q101" s="33">
        <v>67323.43</v>
      </c>
      <c r="R101" s="33">
        <v>1850772.37</v>
      </c>
      <c r="S101" s="33">
        <v>179695</v>
      </c>
      <c r="T101" s="33">
        <v>187322.79</v>
      </c>
      <c r="U101" s="33">
        <v>18191031.59</v>
      </c>
      <c r="V101" s="33">
        <v>6686786.08</v>
      </c>
      <c r="W101" s="33">
        <v>1912029.75</v>
      </c>
      <c r="X101" s="33">
        <v>196100.8</v>
      </c>
      <c r="Y101" s="33">
        <v>479772.09</v>
      </c>
    </row>
    <row r="102" spans="1:25" ht="12.75">
      <c r="A102" s="34">
        <v>6</v>
      </c>
      <c r="B102" s="34">
        <v>13</v>
      </c>
      <c r="C102" s="34">
        <v>3</v>
      </c>
      <c r="D102" s="35">
        <v>2</v>
      </c>
      <c r="E102" s="36"/>
      <c r="F102" s="31" t="s">
        <v>267</v>
      </c>
      <c r="G102" s="56" t="s">
        <v>354</v>
      </c>
      <c r="H102" s="33">
        <v>18256731.05</v>
      </c>
      <c r="I102" s="33">
        <v>734716.12</v>
      </c>
      <c r="J102" s="33">
        <v>0</v>
      </c>
      <c r="K102" s="33">
        <v>564467.87</v>
      </c>
      <c r="L102" s="33">
        <v>0</v>
      </c>
      <c r="M102" s="33">
        <v>79924.8</v>
      </c>
      <c r="N102" s="33">
        <v>1826396.15</v>
      </c>
      <c r="O102" s="33">
        <v>149406.9</v>
      </c>
      <c r="P102" s="33">
        <v>5917114.34</v>
      </c>
      <c r="Q102" s="33">
        <v>30196.53</v>
      </c>
      <c r="R102" s="33">
        <v>857769.29</v>
      </c>
      <c r="S102" s="33">
        <v>0</v>
      </c>
      <c r="T102" s="33">
        <v>231301.59</v>
      </c>
      <c r="U102" s="33">
        <v>6042701.86</v>
      </c>
      <c r="V102" s="33">
        <v>1073164.13</v>
      </c>
      <c r="W102" s="33">
        <v>415316.68</v>
      </c>
      <c r="X102" s="33">
        <v>159989.45</v>
      </c>
      <c r="Y102" s="33">
        <v>174265.34</v>
      </c>
    </row>
    <row r="103" spans="1:25" ht="12.75">
      <c r="A103" s="34">
        <v>6</v>
      </c>
      <c r="B103" s="34">
        <v>10</v>
      </c>
      <c r="C103" s="34">
        <v>4</v>
      </c>
      <c r="D103" s="35">
        <v>2</v>
      </c>
      <c r="E103" s="36"/>
      <c r="F103" s="31" t="s">
        <v>267</v>
      </c>
      <c r="G103" s="56" t="s">
        <v>355</v>
      </c>
      <c r="H103" s="33">
        <v>58757580.24</v>
      </c>
      <c r="I103" s="33">
        <v>2050680.19</v>
      </c>
      <c r="J103" s="33">
        <v>696623.06</v>
      </c>
      <c r="K103" s="33">
        <v>1749094.34</v>
      </c>
      <c r="L103" s="33">
        <v>0</v>
      </c>
      <c r="M103" s="33">
        <v>634663.93</v>
      </c>
      <c r="N103" s="33">
        <v>5232610.38</v>
      </c>
      <c r="O103" s="33">
        <v>1114835.06</v>
      </c>
      <c r="P103" s="33">
        <v>20085882.83</v>
      </c>
      <c r="Q103" s="33">
        <v>84178.24</v>
      </c>
      <c r="R103" s="33">
        <v>2901224.38</v>
      </c>
      <c r="S103" s="33">
        <v>0</v>
      </c>
      <c r="T103" s="33">
        <v>50534</v>
      </c>
      <c r="U103" s="33">
        <v>14339068.91</v>
      </c>
      <c r="V103" s="33">
        <v>7876598.96</v>
      </c>
      <c r="W103" s="33">
        <v>901986</v>
      </c>
      <c r="X103" s="33">
        <v>234356.56</v>
      </c>
      <c r="Y103" s="33">
        <v>805243.4</v>
      </c>
    </row>
    <row r="104" spans="1:25" ht="12.75">
      <c r="A104" s="34">
        <v>6</v>
      </c>
      <c r="B104" s="34">
        <v>4</v>
      </c>
      <c r="C104" s="34">
        <v>5</v>
      </c>
      <c r="D104" s="35">
        <v>2</v>
      </c>
      <c r="E104" s="36"/>
      <c r="F104" s="31" t="s">
        <v>267</v>
      </c>
      <c r="G104" s="56" t="s">
        <v>356</v>
      </c>
      <c r="H104" s="33">
        <v>31973362.76</v>
      </c>
      <c r="I104" s="33">
        <v>3006727.33</v>
      </c>
      <c r="J104" s="33">
        <v>0</v>
      </c>
      <c r="K104" s="33">
        <v>2353745.08</v>
      </c>
      <c r="L104" s="33">
        <v>27784.73</v>
      </c>
      <c r="M104" s="33">
        <v>106792.23</v>
      </c>
      <c r="N104" s="33">
        <v>2856430.82</v>
      </c>
      <c r="O104" s="33">
        <v>531756.5</v>
      </c>
      <c r="P104" s="33">
        <v>8524743.34</v>
      </c>
      <c r="Q104" s="33">
        <v>45970.51</v>
      </c>
      <c r="R104" s="33">
        <v>2303166.68</v>
      </c>
      <c r="S104" s="33">
        <v>0</v>
      </c>
      <c r="T104" s="33">
        <v>246902.42</v>
      </c>
      <c r="U104" s="33">
        <v>7930646</v>
      </c>
      <c r="V104" s="33">
        <v>2938200.47</v>
      </c>
      <c r="W104" s="33">
        <v>635147.9</v>
      </c>
      <c r="X104" s="33">
        <v>93835.08</v>
      </c>
      <c r="Y104" s="33">
        <v>371513.67</v>
      </c>
    </row>
    <row r="105" spans="1:25" ht="12.75">
      <c r="A105" s="34">
        <v>6</v>
      </c>
      <c r="B105" s="34">
        <v>9</v>
      </c>
      <c r="C105" s="34">
        <v>10</v>
      </c>
      <c r="D105" s="35">
        <v>2</v>
      </c>
      <c r="E105" s="36"/>
      <c r="F105" s="31" t="s">
        <v>267</v>
      </c>
      <c r="G105" s="56" t="s">
        <v>357</v>
      </c>
      <c r="H105" s="33">
        <v>74169138.13</v>
      </c>
      <c r="I105" s="33">
        <v>4277517.41</v>
      </c>
      <c r="J105" s="33">
        <v>0</v>
      </c>
      <c r="K105" s="33">
        <v>5560164.74</v>
      </c>
      <c r="L105" s="33">
        <v>0</v>
      </c>
      <c r="M105" s="33">
        <v>8432193.26</v>
      </c>
      <c r="N105" s="33">
        <v>5163105.91</v>
      </c>
      <c r="O105" s="33">
        <v>345848.25</v>
      </c>
      <c r="P105" s="33">
        <v>20672522.18</v>
      </c>
      <c r="Q105" s="33">
        <v>184943.57</v>
      </c>
      <c r="R105" s="33">
        <v>1884572.78</v>
      </c>
      <c r="S105" s="33">
        <v>5470.24</v>
      </c>
      <c r="T105" s="33">
        <v>111819.32</v>
      </c>
      <c r="U105" s="33">
        <v>22818783.69</v>
      </c>
      <c r="V105" s="33">
        <v>2968569.14</v>
      </c>
      <c r="W105" s="33">
        <v>991017.12</v>
      </c>
      <c r="X105" s="33">
        <v>221133.64</v>
      </c>
      <c r="Y105" s="33">
        <v>531476.88</v>
      </c>
    </row>
    <row r="106" spans="1:25" ht="12.75">
      <c r="A106" s="34">
        <v>6</v>
      </c>
      <c r="B106" s="34">
        <v>8</v>
      </c>
      <c r="C106" s="34">
        <v>9</v>
      </c>
      <c r="D106" s="35">
        <v>2</v>
      </c>
      <c r="E106" s="36"/>
      <c r="F106" s="31" t="s">
        <v>267</v>
      </c>
      <c r="G106" s="56" t="s">
        <v>358</v>
      </c>
      <c r="H106" s="33">
        <v>31342604.65</v>
      </c>
      <c r="I106" s="33">
        <v>570497.98</v>
      </c>
      <c r="J106" s="33">
        <v>593046.96</v>
      </c>
      <c r="K106" s="33">
        <v>3434445.45</v>
      </c>
      <c r="L106" s="33">
        <v>21125.54</v>
      </c>
      <c r="M106" s="33">
        <v>11574.78</v>
      </c>
      <c r="N106" s="33">
        <v>2979329.49</v>
      </c>
      <c r="O106" s="33">
        <v>281108.86</v>
      </c>
      <c r="P106" s="33">
        <v>9928477.99</v>
      </c>
      <c r="Q106" s="33">
        <v>65449.82</v>
      </c>
      <c r="R106" s="33">
        <v>1333993.66</v>
      </c>
      <c r="S106" s="33">
        <v>1113</v>
      </c>
      <c r="T106" s="33">
        <v>64833.4</v>
      </c>
      <c r="U106" s="33">
        <v>9371248.79</v>
      </c>
      <c r="V106" s="33">
        <v>1151540.09</v>
      </c>
      <c r="W106" s="33">
        <v>1241841.42</v>
      </c>
      <c r="X106" s="33">
        <v>77699.46</v>
      </c>
      <c r="Y106" s="33">
        <v>215277.96</v>
      </c>
    </row>
    <row r="107" spans="1:25" ht="12.75">
      <c r="A107" s="34">
        <v>6</v>
      </c>
      <c r="B107" s="34">
        <v>20</v>
      </c>
      <c r="C107" s="34">
        <v>7</v>
      </c>
      <c r="D107" s="35">
        <v>2</v>
      </c>
      <c r="E107" s="36"/>
      <c r="F107" s="31" t="s">
        <v>267</v>
      </c>
      <c r="G107" s="56" t="s">
        <v>359</v>
      </c>
      <c r="H107" s="33">
        <v>26986417.37</v>
      </c>
      <c r="I107" s="33">
        <v>728160.6</v>
      </c>
      <c r="J107" s="33">
        <v>422321.39</v>
      </c>
      <c r="K107" s="33">
        <v>1089344.15</v>
      </c>
      <c r="L107" s="33">
        <v>83057.76</v>
      </c>
      <c r="M107" s="33">
        <v>618641.98</v>
      </c>
      <c r="N107" s="33">
        <v>2501076.79</v>
      </c>
      <c r="O107" s="33">
        <v>406628.35</v>
      </c>
      <c r="P107" s="33">
        <v>7224438.58</v>
      </c>
      <c r="Q107" s="33">
        <v>65995.73</v>
      </c>
      <c r="R107" s="33">
        <v>1223846.72</v>
      </c>
      <c r="S107" s="33">
        <v>0</v>
      </c>
      <c r="T107" s="33">
        <v>299097.28</v>
      </c>
      <c r="U107" s="33">
        <v>7434408.31</v>
      </c>
      <c r="V107" s="33">
        <v>970543.52</v>
      </c>
      <c r="W107" s="33">
        <v>2581220.11</v>
      </c>
      <c r="X107" s="33">
        <v>113116.48</v>
      </c>
      <c r="Y107" s="33">
        <v>1224519.62</v>
      </c>
    </row>
    <row r="108" spans="1:25" ht="12.75">
      <c r="A108" s="34">
        <v>6</v>
      </c>
      <c r="B108" s="34">
        <v>9</v>
      </c>
      <c r="C108" s="34">
        <v>11</v>
      </c>
      <c r="D108" s="35">
        <v>2</v>
      </c>
      <c r="E108" s="36"/>
      <c r="F108" s="31" t="s">
        <v>267</v>
      </c>
      <c r="G108" s="56" t="s">
        <v>360</v>
      </c>
      <c r="H108" s="33">
        <v>105232861.84</v>
      </c>
      <c r="I108" s="33">
        <v>682615.55</v>
      </c>
      <c r="J108" s="33">
        <v>0</v>
      </c>
      <c r="K108" s="33">
        <v>6102545.82</v>
      </c>
      <c r="L108" s="33">
        <v>0</v>
      </c>
      <c r="M108" s="33">
        <v>387769.02</v>
      </c>
      <c r="N108" s="33">
        <v>7786952.2</v>
      </c>
      <c r="O108" s="33">
        <v>1246122.33</v>
      </c>
      <c r="P108" s="33">
        <v>28631972.41</v>
      </c>
      <c r="Q108" s="33">
        <v>359430.41</v>
      </c>
      <c r="R108" s="33">
        <v>2990009.37</v>
      </c>
      <c r="S108" s="33">
        <v>18702.32</v>
      </c>
      <c r="T108" s="33">
        <v>242641.57</v>
      </c>
      <c r="U108" s="33">
        <v>32941307.97</v>
      </c>
      <c r="V108" s="33">
        <v>20124378.81</v>
      </c>
      <c r="W108" s="33">
        <v>1744824.56</v>
      </c>
      <c r="X108" s="33">
        <v>1043446.25</v>
      </c>
      <c r="Y108" s="33">
        <v>930143.25</v>
      </c>
    </row>
    <row r="109" spans="1:25" ht="12.75">
      <c r="A109" s="34">
        <v>6</v>
      </c>
      <c r="B109" s="34">
        <v>16</v>
      </c>
      <c r="C109" s="34">
        <v>3</v>
      </c>
      <c r="D109" s="35">
        <v>2</v>
      </c>
      <c r="E109" s="36"/>
      <c r="F109" s="31" t="s">
        <v>267</v>
      </c>
      <c r="G109" s="56" t="s">
        <v>361</v>
      </c>
      <c r="H109" s="33">
        <v>21071687.68</v>
      </c>
      <c r="I109" s="33">
        <v>910663.89</v>
      </c>
      <c r="J109" s="33">
        <v>0</v>
      </c>
      <c r="K109" s="33">
        <v>885256.64</v>
      </c>
      <c r="L109" s="33">
        <v>0</v>
      </c>
      <c r="M109" s="33">
        <v>600</v>
      </c>
      <c r="N109" s="33">
        <v>2194666.48</v>
      </c>
      <c r="O109" s="33">
        <v>407341.46</v>
      </c>
      <c r="P109" s="33">
        <v>7053506.86</v>
      </c>
      <c r="Q109" s="33">
        <v>19273.54</v>
      </c>
      <c r="R109" s="33">
        <v>730472.75</v>
      </c>
      <c r="S109" s="33">
        <v>0</v>
      </c>
      <c r="T109" s="33">
        <v>149794.6</v>
      </c>
      <c r="U109" s="33">
        <v>7688149.33</v>
      </c>
      <c r="V109" s="33">
        <v>605406.22</v>
      </c>
      <c r="W109" s="33">
        <v>286899.13</v>
      </c>
      <c r="X109" s="33">
        <v>18449.25</v>
      </c>
      <c r="Y109" s="33">
        <v>121207.53</v>
      </c>
    </row>
    <row r="110" spans="1:25" ht="12.75">
      <c r="A110" s="34">
        <v>6</v>
      </c>
      <c r="B110" s="34">
        <v>2</v>
      </c>
      <c r="C110" s="34">
        <v>10</v>
      </c>
      <c r="D110" s="35">
        <v>2</v>
      </c>
      <c r="E110" s="36"/>
      <c r="F110" s="31" t="s">
        <v>267</v>
      </c>
      <c r="G110" s="56" t="s">
        <v>362</v>
      </c>
      <c r="H110" s="33">
        <v>26308330.46</v>
      </c>
      <c r="I110" s="33">
        <v>6020896.82</v>
      </c>
      <c r="J110" s="33">
        <v>0</v>
      </c>
      <c r="K110" s="33">
        <v>904632.53</v>
      </c>
      <c r="L110" s="33">
        <v>0</v>
      </c>
      <c r="M110" s="33">
        <v>484184.06</v>
      </c>
      <c r="N110" s="33">
        <v>2154133.81</v>
      </c>
      <c r="O110" s="33">
        <v>289552.62</v>
      </c>
      <c r="P110" s="33">
        <v>6554779.42</v>
      </c>
      <c r="Q110" s="33">
        <v>46835.24</v>
      </c>
      <c r="R110" s="33">
        <v>629658.85</v>
      </c>
      <c r="S110" s="33">
        <v>0</v>
      </c>
      <c r="T110" s="33">
        <v>104002.36</v>
      </c>
      <c r="U110" s="33">
        <v>6613290.01</v>
      </c>
      <c r="V110" s="33">
        <v>1417500.36</v>
      </c>
      <c r="W110" s="33">
        <v>708964.84</v>
      </c>
      <c r="X110" s="33">
        <v>137513.41</v>
      </c>
      <c r="Y110" s="33">
        <v>242386.13</v>
      </c>
    </row>
    <row r="111" spans="1:25" ht="12.75">
      <c r="A111" s="34">
        <v>6</v>
      </c>
      <c r="B111" s="34">
        <v>8</v>
      </c>
      <c r="C111" s="34">
        <v>11</v>
      </c>
      <c r="D111" s="35">
        <v>2</v>
      </c>
      <c r="E111" s="36"/>
      <c r="F111" s="31" t="s">
        <v>267</v>
      </c>
      <c r="G111" s="56" t="s">
        <v>363</v>
      </c>
      <c r="H111" s="33">
        <v>19117060.47</v>
      </c>
      <c r="I111" s="33">
        <v>424757.62</v>
      </c>
      <c r="J111" s="33">
        <v>215339.58</v>
      </c>
      <c r="K111" s="33">
        <v>667046.17</v>
      </c>
      <c r="L111" s="33">
        <v>0</v>
      </c>
      <c r="M111" s="33">
        <v>113270.15</v>
      </c>
      <c r="N111" s="33">
        <v>2202644.7</v>
      </c>
      <c r="O111" s="33">
        <v>219496.61</v>
      </c>
      <c r="P111" s="33">
        <v>6139635.38</v>
      </c>
      <c r="Q111" s="33">
        <v>18581.18</v>
      </c>
      <c r="R111" s="33">
        <v>1180606.93</v>
      </c>
      <c r="S111" s="33">
        <v>0</v>
      </c>
      <c r="T111" s="33">
        <v>136176.99</v>
      </c>
      <c r="U111" s="33">
        <v>6909087.63</v>
      </c>
      <c r="V111" s="33">
        <v>377601</v>
      </c>
      <c r="W111" s="33">
        <v>348413.31</v>
      </c>
      <c r="X111" s="33">
        <v>22501.23</v>
      </c>
      <c r="Y111" s="33">
        <v>141901.99</v>
      </c>
    </row>
    <row r="112" spans="1:25" ht="12.75">
      <c r="A112" s="34">
        <v>6</v>
      </c>
      <c r="B112" s="34">
        <v>1</v>
      </c>
      <c r="C112" s="34">
        <v>11</v>
      </c>
      <c r="D112" s="35">
        <v>2</v>
      </c>
      <c r="E112" s="36"/>
      <c r="F112" s="31" t="s">
        <v>267</v>
      </c>
      <c r="G112" s="56" t="s">
        <v>364</v>
      </c>
      <c r="H112" s="33">
        <v>38873962.85</v>
      </c>
      <c r="I112" s="33">
        <v>683060.59</v>
      </c>
      <c r="J112" s="33">
        <v>0</v>
      </c>
      <c r="K112" s="33">
        <v>3068157.5</v>
      </c>
      <c r="L112" s="33">
        <v>35995.01</v>
      </c>
      <c r="M112" s="33">
        <v>1893206.13</v>
      </c>
      <c r="N112" s="33">
        <v>3146356.95</v>
      </c>
      <c r="O112" s="33">
        <v>258148.59</v>
      </c>
      <c r="P112" s="33">
        <v>12719629</v>
      </c>
      <c r="Q112" s="33">
        <v>71759.25</v>
      </c>
      <c r="R112" s="33">
        <v>799907.26</v>
      </c>
      <c r="S112" s="33">
        <v>358651.53</v>
      </c>
      <c r="T112" s="33">
        <v>1618615.81</v>
      </c>
      <c r="U112" s="33">
        <v>11415023.94</v>
      </c>
      <c r="V112" s="33">
        <v>1492032.72</v>
      </c>
      <c r="W112" s="33">
        <v>714686.86</v>
      </c>
      <c r="X112" s="33">
        <v>111830.41</v>
      </c>
      <c r="Y112" s="33">
        <v>486901.3</v>
      </c>
    </row>
    <row r="113" spans="1:25" ht="12.75">
      <c r="A113" s="34">
        <v>6</v>
      </c>
      <c r="B113" s="34">
        <v>13</v>
      </c>
      <c r="C113" s="34">
        <v>5</v>
      </c>
      <c r="D113" s="35">
        <v>2</v>
      </c>
      <c r="E113" s="36"/>
      <c r="F113" s="31" t="s">
        <v>267</v>
      </c>
      <c r="G113" s="56" t="s">
        <v>365</v>
      </c>
      <c r="H113" s="33">
        <v>7571551.6</v>
      </c>
      <c r="I113" s="33">
        <v>624401.49</v>
      </c>
      <c r="J113" s="33">
        <v>0</v>
      </c>
      <c r="K113" s="33">
        <v>1074976.95</v>
      </c>
      <c r="L113" s="33">
        <v>0</v>
      </c>
      <c r="M113" s="33">
        <v>321906.48</v>
      </c>
      <c r="N113" s="33">
        <v>1070449.72</v>
      </c>
      <c r="O113" s="33">
        <v>68514.55</v>
      </c>
      <c r="P113" s="33">
        <v>1507910.67</v>
      </c>
      <c r="Q113" s="33">
        <v>3133</v>
      </c>
      <c r="R113" s="33">
        <v>444549.54</v>
      </c>
      <c r="S113" s="33">
        <v>110585.8</v>
      </c>
      <c r="T113" s="33">
        <v>51571.57</v>
      </c>
      <c r="U113" s="33">
        <v>1867437.27</v>
      </c>
      <c r="V113" s="33">
        <v>144702.17</v>
      </c>
      <c r="W113" s="33">
        <v>114392.18</v>
      </c>
      <c r="X113" s="33">
        <v>0</v>
      </c>
      <c r="Y113" s="33">
        <v>167020.21</v>
      </c>
    </row>
    <row r="114" spans="1:25" ht="12.75">
      <c r="A114" s="34">
        <v>6</v>
      </c>
      <c r="B114" s="34">
        <v>2</v>
      </c>
      <c r="C114" s="34">
        <v>11</v>
      </c>
      <c r="D114" s="35">
        <v>2</v>
      </c>
      <c r="E114" s="36"/>
      <c r="F114" s="31" t="s">
        <v>267</v>
      </c>
      <c r="G114" s="56" t="s">
        <v>366</v>
      </c>
      <c r="H114" s="33">
        <v>22701980.86</v>
      </c>
      <c r="I114" s="33">
        <v>544490.37</v>
      </c>
      <c r="J114" s="33">
        <v>0</v>
      </c>
      <c r="K114" s="33">
        <v>1628660.56</v>
      </c>
      <c r="L114" s="33">
        <v>0</v>
      </c>
      <c r="M114" s="33">
        <v>60212.11</v>
      </c>
      <c r="N114" s="33">
        <v>2312659.39</v>
      </c>
      <c r="O114" s="33">
        <v>650916.9</v>
      </c>
      <c r="P114" s="33">
        <v>7759741.9</v>
      </c>
      <c r="Q114" s="33">
        <v>40309.41</v>
      </c>
      <c r="R114" s="33">
        <v>1025255.23</v>
      </c>
      <c r="S114" s="33">
        <v>25361.44</v>
      </c>
      <c r="T114" s="33">
        <v>83062.3</v>
      </c>
      <c r="U114" s="33">
        <v>6881382.93</v>
      </c>
      <c r="V114" s="33">
        <v>1088129.52</v>
      </c>
      <c r="W114" s="33">
        <v>463050.26</v>
      </c>
      <c r="X114" s="33">
        <v>42188.78</v>
      </c>
      <c r="Y114" s="33">
        <v>96559.76</v>
      </c>
    </row>
    <row r="115" spans="1:25" ht="12.75">
      <c r="A115" s="34">
        <v>6</v>
      </c>
      <c r="B115" s="34">
        <v>5</v>
      </c>
      <c r="C115" s="34">
        <v>7</v>
      </c>
      <c r="D115" s="35">
        <v>2</v>
      </c>
      <c r="E115" s="36"/>
      <c r="F115" s="31" t="s">
        <v>267</v>
      </c>
      <c r="G115" s="56" t="s">
        <v>367</v>
      </c>
      <c r="H115" s="33">
        <v>20353270.67</v>
      </c>
      <c r="I115" s="33">
        <v>478010.72</v>
      </c>
      <c r="J115" s="33">
        <v>287066.47</v>
      </c>
      <c r="K115" s="33">
        <v>1380400.12</v>
      </c>
      <c r="L115" s="33">
        <v>0</v>
      </c>
      <c r="M115" s="33">
        <v>146118.72</v>
      </c>
      <c r="N115" s="33">
        <v>2093595.36</v>
      </c>
      <c r="O115" s="33">
        <v>328656.62</v>
      </c>
      <c r="P115" s="33">
        <v>6120690.87</v>
      </c>
      <c r="Q115" s="33">
        <v>10716.53</v>
      </c>
      <c r="R115" s="33">
        <v>1010290.11</v>
      </c>
      <c r="S115" s="33">
        <v>3167.99</v>
      </c>
      <c r="T115" s="33">
        <v>200886.41</v>
      </c>
      <c r="U115" s="33">
        <v>5857665.46</v>
      </c>
      <c r="V115" s="33">
        <v>1860206.57</v>
      </c>
      <c r="W115" s="33">
        <v>345920</v>
      </c>
      <c r="X115" s="33">
        <v>108280.57</v>
      </c>
      <c r="Y115" s="33">
        <v>121598.15</v>
      </c>
    </row>
    <row r="116" spans="1:25" ht="12.75">
      <c r="A116" s="34">
        <v>6</v>
      </c>
      <c r="B116" s="34">
        <v>10</v>
      </c>
      <c r="C116" s="34">
        <v>5</v>
      </c>
      <c r="D116" s="35">
        <v>2</v>
      </c>
      <c r="E116" s="36"/>
      <c r="F116" s="31" t="s">
        <v>267</v>
      </c>
      <c r="G116" s="56" t="s">
        <v>368</v>
      </c>
      <c r="H116" s="33">
        <v>49953433.85</v>
      </c>
      <c r="I116" s="33">
        <v>728385.47</v>
      </c>
      <c r="J116" s="33">
        <v>0</v>
      </c>
      <c r="K116" s="33">
        <v>1551196.61</v>
      </c>
      <c r="L116" s="33">
        <v>1615846.2</v>
      </c>
      <c r="M116" s="33">
        <v>831988.82</v>
      </c>
      <c r="N116" s="33">
        <v>5035486.12</v>
      </c>
      <c r="O116" s="33">
        <v>894614.31</v>
      </c>
      <c r="P116" s="33">
        <v>17804103.96</v>
      </c>
      <c r="Q116" s="33">
        <v>269655.04</v>
      </c>
      <c r="R116" s="33">
        <v>1417990.68</v>
      </c>
      <c r="S116" s="33">
        <v>0</v>
      </c>
      <c r="T116" s="33">
        <v>371946.56</v>
      </c>
      <c r="U116" s="33">
        <v>10164015.57</v>
      </c>
      <c r="V116" s="33">
        <v>3571488.58</v>
      </c>
      <c r="W116" s="33">
        <v>3671182.77</v>
      </c>
      <c r="X116" s="33">
        <v>542399.5</v>
      </c>
      <c r="Y116" s="33">
        <v>1483133.66</v>
      </c>
    </row>
    <row r="117" spans="1:25" ht="12.75">
      <c r="A117" s="34">
        <v>6</v>
      </c>
      <c r="B117" s="34">
        <v>14</v>
      </c>
      <c r="C117" s="34">
        <v>9</v>
      </c>
      <c r="D117" s="35">
        <v>2</v>
      </c>
      <c r="E117" s="36"/>
      <c r="F117" s="31" t="s">
        <v>267</v>
      </c>
      <c r="G117" s="56" t="s">
        <v>276</v>
      </c>
      <c r="H117" s="33">
        <v>61097348.8</v>
      </c>
      <c r="I117" s="33">
        <v>2148917.67</v>
      </c>
      <c r="J117" s="33">
        <v>1687145.07</v>
      </c>
      <c r="K117" s="33">
        <v>6212980.49</v>
      </c>
      <c r="L117" s="33">
        <v>4615.7</v>
      </c>
      <c r="M117" s="33">
        <v>69480.58</v>
      </c>
      <c r="N117" s="33">
        <v>4252366</v>
      </c>
      <c r="O117" s="33">
        <v>520078.54</v>
      </c>
      <c r="P117" s="33">
        <v>17875617.41</v>
      </c>
      <c r="Q117" s="33">
        <v>66999.88</v>
      </c>
      <c r="R117" s="33">
        <v>2233107.27</v>
      </c>
      <c r="S117" s="33">
        <v>68957.65</v>
      </c>
      <c r="T117" s="33">
        <v>429152.87</v>
      </c>
      <c r="U117" s="33">
        <v>17260939.07</v>
      </c>
      <c r="V117" s="33">
        <v>5421207.12</v>
      </c>
      <c r="W117" s="33">
        <v>780405.77</v>
      </c>
      <c r="X117" s="33">
        <v>1932653.31</v>
      </c>
      <c r="Y117" s="33">
        <v>132724.4</v>
      </c>
    </row>
    <row r="118" spans="1:25" ht="12.75">
      <c r="A118" s="34">
        <v>6</v>
      </c>
      <c r="B118" s="34">
        <v>18</v>
      </c>
      <c r="C118" s="34">
        <v>7</v>
      </c>
      <c r="D118" s="35">
        <v>2</v>
      </c>
      <c r="E118" s="36"/>
      <c r="F118" s="31" t="s">
        <v>267</v>
      </c>
      <c r="G118" s="56" t="s">
        <v>369</v>
      </c>
      <c r="H118" s="33">
        <v>24296135.41</v>
      </c>
      <c r="I118" s="33">
        <v>866908.97</v>
      </c>
      <c r="J118" s="33">
        <v>410724.73</v>
      </c>
      <c r="K118" s="33">
        <v>939645.57</v>
      </c>
      <c r="L118" s="33">
        <v>0</v>
      </c>
      <c r="M118" s="33">
        <v>164841.69</v>
      </c>
      <c r="N118" s="33">
        <v>2107250.61</v>
      </c>
      <c r="O118" s="33">
        <v>241683.99</v>
      </c>
      <c r="P118" s="33">
        <v>8842044.63</v>
      </c>
      <c r="Q118" s="33">
        <v>41079.19</v>
      </c>
      <c r="R118" s="33">
        <v>953101.24</v>
      </c>
      <c r="S118" s="33">
        <v>0</v>
      </c>
      <c r="T118" s="33">
        <v>86136.08</v>
      </c>
      <c r="U118" s="33">
        <v>6744206.82</v>
      </c>
      <c r="V118" s="33">
        <v>1696982.71</v>
      </c>
      <c r="W118" s="33">
        <v>882656.78</v>
      </c>
      <c r="X118" s="33">
        <v>133473.74</v>
      </c>
      <c r="Y118" s="33">
        <v>185398.66</v>
      </c>
    </row>
    <row r="119" spans="1:25" ht="12.75">
      <c r="A119" s="34">
        <v>6</v>
      </c>
      <c r="B119" s="34">
        <v>20</v>
      </c>
      <c r="C119" s="34">
        <v>8</v>
      </c>
      <c r="D119" s="35">
        <v>2</v>
      </c>
      <c r="E119" s="36"/>
      <c r="F119" s="31" t="s">
        <v>267</v>
      </c>
      <c r="G119" s="56" t="s">
        <v>370</v>
      </c>
      <c r="H119" s="33">
        <v>31845953.22</v>
      </c>
      <c r="I119" s="33">
        <v>671497.98</v>
      </c>
      <c r="J119" s="33">
        <v>449992.17</v>
      </c>
      <c r="K119" s="33">
        <v>6337776.32</v>
      </c>
      <c r="L119" s="33">
        <v>0</v>
      </c>
      <c r="M119" s="33">
        <v>32750.98</v>
      </c>
      <c r="N119" s="33">
        <v>3534130.33</v>
      </c>
      <c r="O119" s="33">
        <v>823571.23</v>
      </c>
      <c r="P119" s="33">
        <v>6882143.44</v>
      </c>
      <c r="Q119" s="33">
        <v>23303.93</v>
      </c>
      <c r="R119" s="33">
        <v>1004432.81</v>
      </c>
      <c r="S119" s="33">
        <v>25000</v>
      </c>
      <c r="T119" s="33">
        <v>50588.61</v>
      </c>
      <c r="U119" s="33">
        <v>6572575.91</v>
      </c>
      <c r="V119" s="33">
        <v>3696217.54</v>
      </c>
      <c r="W119" s="33">
        <v>1508516.82</v>
      </c>
      <c r="X119" s="33">
        <v>149033.56</v>
      </c>
      <c r="Y119" s="33">
        <v>84421.59</v>
      </c>
    </row>
    <row r="120" spans="1:25" ht="12.75">
      <c r="A120" s="34">
        <v>6</v>
      </c>
      <c r="B120" s="34">
        <v>15</v>
      </c>
      <c r="C120" s="34">
        <v>6</v>
      </c>
      <c r="D120" s="35">
        <v>2</v>
      </c>
      <c r="E120" s="36"/>
      <c r="F120" s="31" t="s">
        <v>267</v>
      </c>
      <c r="G120" s="56" t="s">
        <v>277</v>
      </c>
      <c r="H120" s="33">
        <v>50002488.77</v>
      </c>
      <c r="I120" s="33">
        <v>1813304.2</v>
      </c>
      <c r="J120" s="33">
        <v>677136.97</v>
      </c>
      <c r="K120" s="33">
        <v>2973828.65</v>
      </c>
      <c r="L120" s="33">
        <v>0</v>
      </c>
      <c r="M120" s="33">
        <v>210115.81</v>
      </c>
      <c r="N120" s="33">
        <v>3506707.24</v>
      </c>
      <c r="O120" s="33">
        <v>678376.89</v>
      </c>
      <c r="P120" s="33">
        <v>17405252.79</v>
      </c>
      <c r="Q120" s="33">
        <v>18113.35</v>
      </c>
      <c r="R120" s="33">
        <v>1884592.35</v>
      </c>
      <c r="S120" s="33">
        <v>0</v>
      </c>
      <c r="T120" s="33">
        <v>214665.51</v>
      </c>
      <c r="U120" s="33">
        <v>13712548.31</v>
      </c>
      <c r="V120" s="33">
        <v>1845760.48</v>
      </c>
      <c r="W120" s="33">
        <v>4374191.88</v>
      </c>
      <c r="X120" s="33">
        <v>159057.22</v>
      </c>
      <c r="Y120" s="33">
        <v>528837.12</v>
      </c>
    </row>
    <row r="121" spans="1:25" ht="12.75">
      <c r="A121" s="34">
        <v>6</v>
      </c>
      <c r="B121" s="34">
        <v>3</v>
      </c>
      <c r="C121" s="34">
        <v>8</v>
      </c>
      <c r="D121" s="35">
        <v>2</v>
      </c>
      <c r="E121" s="36"/>
      <c r="F121" s="31" t="s">
        <v>267</v>
      </c>
      <c r="G121" s="56" t="s">
        <v>278</v>
      </c>
      <c r="H121" s="33">
        <v>25365833.47</v>
      </c>
      <c r="I121" s="33">
        <v>655046.77</v>
      </c>
      <c r="J121" s="33">
        <v>317217.26</v>
      </c>
      <c r="K121" s="33">
        <v>5622573.62</v>
      </c>
      <c r="L121" s="33">
        <v>0</v>
      </c>
      <c r="M121" s="33">
        <v>177983.46</v>
      </c>
      <c r="N121" s="33">
        <v>2087226.67</v>
      </c>
      <c r="O121" s="33">
        <v>142819.16</v>
      </c>
      <c r="P121" s="33">
        <v>5702296.15</v>
      </c>
      <c r="Q121" s="33">
        <v>21851.77</v>
      </c>
      <c r="R121" s="33">
        <v>1256267.78</v>
      </c>
      <c r="S121" s="33">
        <v>0</v>
      </c>
      <c r="T121" s="33">
        <v>203380.52</v>
      </c>
      <c r="U121" s="33">
        <v>6638690.32</v>
      </c>
      <c r="V121" s="33">
        <v>1623477.27</v>
      </c>
      <c r="W121" s="33">
        <v>578189.84</v>
      </c>
      <c r="X121" s="33">
        <v>44000</v>
      </c>
      <c r="Y121" s="33">
        <v>294812.88</v>
      </c>
    </row>
    <row r="122" spans="1:25" ht="12.75">
      <c r="A122" s="34">
        <v>6</v>
      </c>
      <c r="B122" s="34">
        <v>1</v>
      </c>
      <c r="C122" s="34">
        <v>12</v>
      </c>
      <c r="D122" s="35">
        <v>2</v>
      </c>
      <c r="E122" s="36"/>
      <c r="F122" s="31" t="s">
        <v>267</v>
      </c>
      <c r="G122" s="56" t="s">
        <v>371</v>
      </c>
      <c r="H122" s="33">
        <v>16579249.61</v>
      </c>
      <c r="I122" s="33">
        <v>562400.36</v>
      </c>
      <c r="J122" s="33">
        <v>0</v>
      </c>
      <c r="K122" s="33">
        <v>2632735.16</v>
      </c>
      <c r="L122" s="33">
        <v>0</v>
      </c>
      <c r="M122" s="33">
        <v>123973</v>
      </c>
      <c r="N122" s="33">
        <v>1593269.2</v>
      </c>
      <c r="O122" s="33">
        <v>199538</v>
      </c>
      <c r="P122" s="33">
        <v>4280644.15</v>
      </c>
      <c r="Q122" s="33">
        <v>23167.86</v>
      </c>
      <c r="R122" s="33">
        <v>776404.4</v>
      </c>
      <c r="S122" s="33">
        <v>0</v>
      </c>
      <c r="T122" s="33">
        <v>226603.74</v>
      </c>
      <c r="U122" s="33">
        <v>4486406.36</v>
      </c>
      <c r="V122" s="33">
        <v>1054699.35</v>
      </c>
      <c r="W122" s="33">
        <v>515579.89</v>
      </c>
      <c r="X122" s="33">
        <v>17000</v>
      </c>
      <c r="Y122" s="33">
        <v>86828.14</v>
      </c>
    </row>
    <row r="123" spans="1:25" ht="12.75">
      <c r="A123" s="34">
        <v>6</v>
      </c>
      <c r="B123" s="34">
        <v>1</v>
      </c>
      <c r="C123" s="34">
        <v>13</v>
      </c>
      <c r="D123" s="35">
        <v>2</v>
      </c>
      <c r="E123" s="36"/>
      <c r="F123" s="31" t="s">
        <v>267</v>
      </c>
      <c r="G123" s="56" t="s">
        <v>372</v>
      </c>
      <c r="H123" s="33">
        <v>10262403</v>
      </c>
      <c r="I123" s="33">
        <v>328051.74</v>
      </c>
      <c r="J123" s="33">
        <v>0</v>
      </c>
      <c r="K123" s="33">
        <v>310375.69</v>
      </c>
      <c r="L123" s="33">
        <v>0</v>
      </c>
      <c r="M123" s="33">
        <v>412611.1</v>
      </c>
      <c r="N123" s="33">
        <v>1430003.04</v>
      </c>
      <c r="O123" s="33">
        <v>124301.6</v>
      </c>
      <c r="P123" s="33">
        <v>2823232.96</v>
      </c>
      <c r="Q123" s="33">
        <v>13071.1</v>
      </c>
      <c r="R123" s="33">
        <v>536912.05</v>
      </c>
      <c r="S123" s="33">
        <v>43170.62</v>
      </c>
      <c r="T123" s="33">
        <v>158861.81</v>
      </c>
      <c r="U123" s="33">
        <v>3203022.49</v>
      </c>
      <c r="V123" s="33">
        <v>460991.79</v>
      </c>
      <c r="W123" s="33">
        <v>352441.67</v>
      </c>
      <c r="X123" s="33">
        <v>11600.27</v>
      </c>
      <c r="Y123" s="33">
        <v>53755.07</v>
      </c>
    </row>
    <row r="124" spans="1:25" ht="12.75">
      <c r="A124" s="34">
        <v>6</v>
      </c>
      <c r="B124" s="34">
        <v>3</v>
      </c>
      <c r="C124" s="34">
        <v>9</v>
      </c>
      <c r="D124" s="35">
        <v>2</v>
      </c>
      <c r="E124" s="36"/>
      <c r="F124" s="31" t="s">
        <v>267</v>
      </c>
      <c r="G124" s="56" t="s">
        <v>373</v>
      </c>
      <c r="H124" s="33">
        <v>24976426.9</v>
      </c>
      <c r="I124" s="33">
        <v>4767265.65</v>
      </c>
      <c r="J124" s="33">
        <v>0</v>
      </c>
      <c r="K124" s="33">
        <v>1184034.15</v>
      </c>
      <c r="L124" s="33">
        <v>0</v>
      </c>
      <c r="M124" s="33">
        <v>194552.24</v>
      </c>
      <c r="N124" s="33">
        <v>2024180.84</v>
      </c>
      <c r="O124" s="33">
        <v>372984.42</v>
      </c>
      <c r="P124" s="33">
        <v>4525899.8</v>
      </c>
      <c r="Q124" s="33">
        <v>16123</v>
      </c>
      <c r="R124" s="33">
        <v>1732393.54</v>
      </c>
      <c r="S124" s="33">
        <v>0</v>
      </c>
      <c r="T124" s="33">
        <v>275115.9</v>
      </c>
      <c r="U124" s="33">
        <v>7042820.83</v>
      </c>
      <c r="V124" s="33">
        <v>1769010.94</v>
      </c>
      <c r="W124" s="33">
        <v>772679.09</v>
      </c>
      <c r="X124" s="33">
        <v>82739.89</v>
      </c>
      <c r="Y124" s="33">
        <v>216626.61</v>
      </c>
    </row>
    <row r="125" spans="1:25" ht="12.75">
      <c r="A125" s="34">
        <v>6</v>
      </c>
      <c r="B125" s="34">
        <v>6</v>
      </c>
      <c r="C125" s="34">
        <v>9</v>
      </c>
      <c r="D125" s="35">
        <v>2</v>
      </c>
      <c r="E125" s="36"/>
      <c r="F125" s="31" t="s">
        <v>267</v>
      </c>
      <c r="G125" s="56" t="s">
        <v>374</v>
      </c>
      <c r="H125" s="33">
        <v>15969890.35</v>
      </c>
      <c r="I125" s="33">
        <v>547540.78</v>
      </c>
      <c r="J125" s="33">
        <v>551334.3</v>
      </c>
      <c r="K125" s="33">
        <v>1514130.08</v>
      </c>
      <c r="L125" s="33">
        <v>0</v>
      </c>
      <c r="M125" s="33">
        <v>310527.33</v>
      </c>
      <c r="N125" s="33">
        <v>1411410.97</v>
      </c>
      <c r="O125" s="33">
        <v>421209.45</v>
      </c>
      <c r="P125" s="33">
        <v>3095003.57</v>
      </c>
      <c r="Q125" s="33">
        <v>37859.77</v>
      </c>
      <c r="R125" s="33">
        <v>1047865.18</v>
      </c>
      <c r="S125" s="33">
        <v>0</v>
      </c>
      <c r="T125" s="33">
        <v>89850</v>
      </c>
      <c r="U125" s="33">
        <v>3994585.35</v>
      </c>
      <c r="V125" s="33">
        <v>2569860.57</v>
      </c>
      <c r="W125" s="33">
        <v>203968.39</v>
      </c>
      <c r="X125" s="33">
        <v>68758.37</v>
      </c>
      <c r="Y125" s="33">
        <v>105986.24</v>
      </c>
    </row>
    <row r="126" spans="1:25" ht="12.75">
      <c r="A126" s="34">
        <v>6</v>
      </c>
      <c r="B126" s="34">
        <v>17</v>
      </c>
      <c r="C126" s="34">
        <v>4</v>
      </c>
      <c r="D126" s="35">
        <v>2</v>
      </c>
      <c r="E126" s="36"/>
      <c r="F126" s="31" t="s">
        <v>267</v>
      </c>
      <c r="G126" s="56" t="s">
        <v>375</v>
      </c>
      <c r="H126" s="33">
        <v>21899221.46</v>
      </c>
      <c r="I126" s="33">
        <v>2053249.63</v>
      </c>
      <c r="J126" s="33">
        <v>287472.5</v>
      </c>
      <c r="K126" s="33">
        <v>2213087.05</v>
      </c>
      <c r="L126" s="33">
        <v>0</v>
      </c>
      <c r="M126" s="33">
        <v>2704167.89</v>
      </c>
      <c r="N126" s="33">
        <v>2248916.67</v>
      </c>
      <c r="O126" s="33">
        <v>100366.71</v>
      </c>
      <c r="P126" s="33">
        <v>3443731.21</v>
      </c>
      <c r="Q126" s="33">
        <v>5750.88</v>
      </c>
      <c r="R126" s="33">
        <v>597858.11</v>
      </c>
      <c r="S126" s="33">
        <v>0</v>
      </c>
      <c r="T126" s="33">
        <v>30987.2</v>
      </c>
      <c r="U126" s="33">
        <v>4586704.57</v>
      </c>
      <c r="V126" s="33">
        <v>655378.91</v>
      </c>
      <c r="W126" s="33">
        <v>2747492.15</v>
      </c>
      <c r="X126" s="33">
        <v>52921.8</v>
      </c>
      <c r="Y126" s="33">
        <v>171136.18</v>
      </c>
    </row>
    <row r="127" spans="1:25" ht="12.75">
      <c r="A127" s="34">
        <v>6</v>
      </c>
      <c r="B127" s="34">
        <v>3</v>
      </c>
      <c r="C127" s="34">
        <v>10</v>
      </c>
      <c r="D127" s="35">
        <v>2</v>
      </c>
      <c r="E127" s="36"/>
      <c r="F127" s="31" t="s">
        <v>267</v>
      </c>
      <c r="G127" s="56" t="s">
        <v>376</v>
      </c>
      <c r="H127" s="33">
        <v>27490898.91</v>
      </c>
      <c r="I127" s="33">
        <v>824829.34</v>
      </c>
      <c r="J127" s="33">
        <v>214255.83</v>
      </c>
      <c r="K127" s="33">
        <v>1146323.01</v>
      </c>
      <c r="L127" s="33">
        <v>0</v>
      </c>
      <c r="M127" s="33">
        <v>144520.14</v>
      </c>
      <c r="N127" s="33">
        <v>2585981.55</v>
      </c>
      <c r="O127" s="33">
        <v>166487.38</v>
      </c>
      <c r="P127" s="33">
        <v>9456558.62</v>
      </c>
      <c r="Q127" s="33">
        <v>44230.47</v>
      </c>
      <c r="R127" s="33">
        <v>1925777.88</v>
      </c>
      <c r="S127" s="33">
        <v>108286.8</v>
      </c>
      <c r="T127" s="33">
        <v>206243.8</v>
      </c>
      <c r="U127" s="33">
        <v>8546389.28</v>
      </c>
      <c r="V127" s="33">
        <v>1234968.75</v>
      </c>
      <c r="W127" s="33">
        <v>417723.15</v>
      </c>
      <c r="X127" s="33">
        <v>60525.63</v>
      </c>
      <c r="Y127" s="33">
        <v>407797.28</v>
      </c>
    </row>
    <row r="128" spans="1:25" ht="12.75">
      <c r="A128" s="34">
        <v>6</v>
      </c>
      <c r="B128" s="34">
        <v>8</v>
      </c>
      <c r="C128" s="34">
        <v>12</v>
      </c>
      <c r="D128" s="35">
        <v>2</v>
      </c>
      <c r="E128" s="36"/>
      <c r="F128" s="31" t="s">
        <v>267</v>
      </c>
      <c r="G128" s="56" t="s">
        <v>377</v>
      </c>
      <c r="H128" s="33">
        <v>29530440.67</v>
      </c>
      <c r="I128" s="33">
        <v>399675.49</v>
      </c>
      <c r="J128" s="33">
        <v>314622.75</v>
      </c>
      <c r="K128" s="33">
        <v>2872942.2</v>
      </c>
      <c r="L128" s="33">
        <v>0</v>
      </c>
      <c r="M128" s="33">
        <v>6285183.58</v>
      </c>
      <c r="N128" s="33">
        <v>2527114.95</v>
      </c>
      <c r="O128" s="33">
        <v>297075.26</v>
      </c>
      <c r="P128" s="33">
        <v>7113853.54</v>
      </c>
      <c r="Q128" s="33">
        <v>37363.66</v>
      </c>
      <c r="R128" s="33">
        <v>700615.62</v>
      </c>
      <c r="S128" s="33">
        <v>1680</v>
      </c>
      <c r="T128" s="33">
        <v>67121.69</v>
      </c>
      <c r="U128" s="33">
        <v>7153776.26</v>
      </c>
      <c r="V128" s="33">
        <v>696994.49</v>
      </c>
      <c r="W128" s="33">
        <v>285410.05</v>
      </c>
      <c r="X128" s="33">
        <v>106410.4</v>
      </c>
      <c r="Y128" s="33">
        <v>670600.73</v>
      </c>
    </row>
    <row r="129" spans="1:25" ht="12.75">
      <c r="A129" s="34">
        <v>6</v>
      </c>
      <c r="B129" s="34">
        <v>11</v>
      </c>
      <c r="C129" s="34">
        <v>6</v>
      </c>
      <c r="D129" s="35">
        <v>2</v>
      </c>
      <c r="E129" s="36"/>
      <c r="F129" s="31" t="s">
        <v>267</v>
      </c>
      <c r="G129" s="56" t="s">
        <v>378</v>
      </c>
      <c r="H129" s="33">
        <v>21248142.85</v>
      </c>
      <c r="I129" s="33">
        <v>603447.81</v>
      </c>
      <c r="J129" s="33">
        <v>463491.29</v>
      </c>
      <c r="K129" s="33">
        <v>939808.81</v>
      </c>
      <c r="L129" s="33">
        <v>0</v>
      </c>
      <c r="M129" s="33">
        <v>13206.15</v>
      </c>
      <c r="N129" s="33">
        <v>1831304.66</v>
      </c>
      <c r="O129" s="33">
        <v>99044.3</v>
      </c>
      <c r="P129" s="33">
        <v>6949369.04</v>
      </c>
      <c r="Q129" s="33">
        <v>37227.39</v>
      </c>
      <c r="R129" s="33">
        <v>699782.63</v>
      </c>
      <c r="S129" s="33">
        <v>3479.36</v>
      </c>
      <c r="T129" s="33">
        <v>176438.19</v>
      </c>
      <c r="U129" s="33">
        <v>6620135.29</v>
      </c>
      <c r="V129" s="33">
        <v>1708508</v>
      </c>
      <c r="W129" s="33">
        <v>908005.56</v>
      </c>
      <c r="X129" s="33">
        <v>39090.9</v>
      </c>
      <c r="Y129" s="33">
        <v>155803.47</v>
      </c>
    </row>
    <row r="130" spans="1:25" ht="12.75">
      <c r="A130" s="34">
        <v>6</v>
      </c>
      <c r="B130" s="34">
        <v>13</v>
      </c>
      <c r="C130" s="34">
        <v>6</v>
      </c>
      <c r="D130" s="35">
        <v>2</v>
      </c>
      <c r="E130" s="36"/>
      <c r="F130" s="31" t="s">
        <v>267</v>
      </c>
      <c r="G130" s="56" t="s">
        <v>379</v>
      </c>
      <c r="H130" s="33">
        <v>18523666.37</v>
      </c>
      <c r="I130" s="33">
        <v>612478.79</v>
      </c>
      <c r="J130" s="33">
        <v>0</v>
      </c>
      <c r="K130" s="33">
        <v>255395.48</v>
      </c>
      <c r="L130" s="33">
        <v>0</v>
      </c>
      <c r="M130" s="33">
        <v>101993.84</v>
      </c>
      <c r="N130" s="33">
        <v>1698699.01</v>
      </c>
      <c r="O130" s="33">
        <v>178182.11</v>
      </c>
      <c r="P130" s="33">
        <v>6309266.44</v>
      </c>
      <c r="Q130" s="33">
        <v>21816.5</v>
      </c>
      <c r="R130" s="33">
        <v>1550382.58</v>
      </c>
      <c r="S130" s="33">
        <v>0</v>
      </c>
      <c r="T130" s="33">
        <v>66100.48</v>
      </c>
      <c r="U130" s="33">
        <v>6354369.47</v>
      </c>
      <c r="V130" s="33">
        <v>816619.73</v>
      </c>
      <c r="W130" s="33">
        <v>489531.44</v>
      </c>
      <c r="X130" s="33">
        <v>46.5</v>
      </c>
      <c r="Y130" s="33">
        <v>68784</v>
      </c>
    </row>
    <row r="131" spans="1:25" ht="12.75">
      <c r="A131" s="34">
        <v>6</v>
      </c>
      <c r="B131" s="34">
        <v>6</v>
      </c>
      <c r="C131" s="34">
        <v>10</v>
      </c>
      <c r="D131" s="35">
        <v>2</v>
      </c>
      <c r="E131" s="36"/>
      <c r="F131" s="31" t="s">
        <v>267</v>
      </c>
      <c r="G131" s="56" t="s">
        <v>380</v>
      </c>
      <c r="H131" s="33">
        <v>19209863.31</v>
      </c>
      <c r="I131" s="33">
        <v>537477.75</v>
      </c>
      <c r="J131" s="33">
        <v>248718.85</v>
      </c>
      <c r="K131" s="33">
        <v>1958087.99</v>
      </c>
      <c r="L131" s="33">
        <v>2145.12</v>
      </c>
      <c r="M131" s="33">
        <v>437035.59</v>
      </c>
      <c r="N131" s="33">
        <v>2077595.85</v>
      </c>
      <c r="O131" s="33">
        <v>220013</v>
      </c>
      <c r="P131" s="33">
        <v>4241957.49</v>
      </c>
      <c r="Q131" s="33">
        <v>33925.32</v>
      </c>
      <c r="R131" s="33">
        <v>559734.72</v>
      </c>
      <c r="S131" s="33">
        <v>0</v>
      </c>
      <c r="T131" s="33">
        <v>109680.9</v>
      </c>
      <c r="U131" s="33">
        <v>5112707.05</v>
      </c>
      <c r="V131" s="33">
        <v>1170498.28</v>
      </c>
      <c r="W131" s="33">
        <v>2274871.43</v>
      </c>
      <c r="X131" s="33">
        <v>86194.1</v>
      </c>
      <c r="Y131" s="33">
        <v>139219.87</v>
      </c>
    </row>
    <row r="132" spans="1:25" ht="12.75">
      <c r="A132" s="34">
        <v>6</v>
      </c>
      <c r="B132" s="34">
        <v>20</v>
      </c>
      <c r="C132" s="34">
        <v>9</v>
      </c>
      <c r="D132" s="35">
        <v>2</v>
      </c>
      <c r="E132" s="36"/>
      <c r="F132" s="31" t="s">
        <v>267</v>
      </c>
      <c r="G132" s="56" t="s">
        <v>381</v>
      </c>
      <c r="H132" s="33">
        <v>34365952.04</v>
      </c>
      <c r="I132" s="33">
        <v>713792.61</v>
      </c>
      <c r="J132" s="33">
        <v>233023.83</v>
      </c>
      <c r="K132" s="33">
        <v>4408857.71</v>
      </c>
      <c r="L132" s="33">
        <v>13000</v>
      </c>
      <c r="M132" s="33">
        <v>29578.27</v>
      </c>
      <c r="N132" s="33">
        <v>2416183.52</v>
      </c>
      <c r="O132" s="33">
        <v>392709.73</v>
      </c>
      <c r="P132" s="33">
        <v>10927779.71</v>
      </c>
      <c r="Q132" s="33">
        <v>23344.68</v>
      </c>
      <c r="R132" s="33">
        <v>1502607.42</v>
      </c>
      <c r="S132" s="33">
        <v>8008.85</v>
      </c>
      <c r="T132" s="33">
        <v>44221.6</v>
      </c>
      <c r="U132" s="33">
        <v>10279526.9</v>
      </c>
      <c r="V132" s="33">
        <v>2024099.31</v>
      </c>
      <c r="W132" s="33">
        <v>954829.1</v>
      </c>
      <c r="X132" s="33">
        <v>121709.85</v>
      </c>
      <c r="Y132" s="33">
        <v>272678.95</v>
      </c>
    </row>
    <row r="133" spans="1:25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31" t="s">
        <v>267</v>
      </c>
      <c r="G133" s="56" t="s">
        <v>382</v>
      </c>
      <c r="H133" s="33">
        <v>28043914.53</v>
      </c>
      <c r="I133" s="33">
        <v>2457250.82</v>
      </c>
      <c r="J133" s="33">
        <v>0</v>
      </c>
      <c r="K133" s="33">
        <v>4251032.42</v>
      </c>
      <c r="L133" s="33">
        <v>0</v>
      </c>
      <c r="M133" s="33">
        <v>35072.62</v>
      </c>
      <c r="N133" s="33">
        <v>2204560.45</v>
      </c>
      <c r="O133" s="33">
        <v>118794.53</v>
      </c>
      <c r="P133" s="33">
        <v>8100228.71</v>
      </c>
      <c r="Q133" s="33">
        <v>7424.56</v>
      </c>
      <c r="R133" s="33">
        <v>803133.63</v>
      </c>
      <c r="S133" s="33">
        <v>158057.09</v>
      </c>
      <c r="T133" s="33">
        <v>84978.55</v>
      </c>
      <c r="U133" s="33">
        <v>7185407.84</v>
      </c>
      <c r="V133" s="33">
        <v>1125670.95</v>
      </c>
      <c r="W133" s="33">
        <v>1248385.4</v>
      </c>
      <c r="X133" s="33">
        <v>36391.66</v>
      </c>
      <c r="Y133" s="33">
        <v>227525.3</v>
      </c>
    </row>
    <row r="134" spans="1:25" ht="12.75">
      <c r="A134" s="34">
        <v>6</v>
      </c>
      <c r="B134" s="34">
        <v>1</v>
      </c>
      <c r="C134" s="34">
        <v>14</v>
      </c>
      <c r="D134" s="35">
        <v>2</v>
      </c>
      <c r="E134" s="36"/>
      <c r="F134" s="31" t="s">
        <v>267</v>
      </c>
      <c r="G134" s="56" t="s">
        <v>383</v>
      </c>
      <c r="H134" s="33">
        <v>15790475.32</v>
      </c>
      <c r="I134" s="33">
        <v>2752133.72</v>
      </c>
      <c r="J134" s="33">
        <v>207455.33</v>
      </c>
      <c r="K134" s="33">
        <v>755270.75</v>
      </c>
      <c r="L134" s="33">
        <v>1430</v>
      </c>
      <c r="M134" s="33">
        <v>11728.63</v>
      </c>
      <c r="N134" s="33">
        <v>1558347.11</v>
      </c>
      <c r="O134" s="33">
        <v>118939.16</v>
      </c>
      <c r="P134" s="33">
        <v>3026691.86</v>
      </c>
      <c r="Q134" s="33">
        <v>19332.19</v>
      </c>
      <c r="R134" s="33">
        <v>1328946.14</v>
      </c>
      <c r="S134" s="33">
        <v>0</v>
      </c>
      <c r="T134" s="33">
        <v>154293.52</v>
      </c>
      <c r="U134" s="33">
        <v>3258473.42</v>
      </c>
      <c r="V134" s="33">
        <v>2091692.27</v>
      </c>
      <c r="W134" s="33">
        <v>381850.55</v>
      </c>
      <c r="X134" s="33">
        <v>63663.37</v>
      </c>
      <c r="Y134" s="33">
        <v>60227.3</v>
      </c>
    </row>
    <row r="135" spans="1:25" ht="12.75">
      <c r="A135" s="34">
        <v>6</v>
      </c>
      <c r="B135" s="34">
        <v>13</v>
      </c>
      <c r="C135" s="34">
        <v>7</v>
      </c>
      <c r="D135" s="35">
        <v>2</v>
      </c>
      <c r="E135" s="36"/>
      <c r="F135" s="31" t="s">
        <v>267</v>
      </c>
      <c r="G135" s="56" t="s">
        <v>384</v>
      </c>
      <c r="H135" s="33">
        <v>16931265.48</v>
      </c>
      <c r="I135" s="33">
        <v>472377.59</v>
      </c>
      <c r="J135" s="33">
        <v>156265.15</v>
      </c>
      <c r="K135" s="33">
        <v>1403514.81</v>
      </c>
      <c r="L135" s="33">
        <v>607073.33</v>
      </c>
      <c r="M135" s="33">
        <v>1814231.54</v>
      </c>
      <c r="N135" s="33">
        <v>1994503.77</v>
      </c>
      <c r="O135" s="33">
        <v>75992.66</v>
      </c>
      <c r="P135" s="33">
        <v>3151186.59</v>
      </c>
      <c r="Q135" s="33">
        <v>39699.7</v>
      </c>
      <c r="R135" s="33">
        <v>1421671.9</v>
      </c>
      <c r="S135" s="33">
        <v>0</v>
      </c>
      <c r="T135" s="33">
        <v>79926</v>
      </c>
      <c r="U135" s="33">
        <v>3561509.87</v>
      </c>
      <c r="V135" s="33">
        <v>614857.67</v>
      </c>
      <c r="W135" s="33">
        <v>406470.04</v>
      </c>
      <c r="X135" s="33">
        <v>4056.57</v>
      </c>
      <c r="Y135" s="33">
        <v>1127928.29</v>
      </c>
    </row>
    <row r="136" spans="1:25" ht="12.75">
      <c r="A136" s="34">
        <v>6</v>
      </c>
      <c r="B136" s="34">
        <v>1</v>
      </c>
      <c r="C136" s="34">
        <v>15</v>
      </c>
      <c r="D136" s="35">
        <v>2</v>
      </c>
      <c r="E136" s="36"/>
      <c r="F136" s="31" t="s">
        <v>267</v>
      </c>
      <c r="G136" s="56" t="s">
        <v>385</v>
      </c>
      <c r="H136" s="33">
        <v>10617827.39</v>
      </c>
      <c r="I136" s="33">
        <v>836741.78</v>
      </c>
      <c r="J136" s="33">
        <v>104909.79</v>
      </c>
      <c r="K136" s="33">
        <v>218515.52</v>
      </c>
      <c r="L136" s="33">
        <v>1000</v>
      </c>
      <c r="M136" s="33">
        <v>37082.07</v>
      </c>
      <c r="N136" s="33">
        <v>1607403.43</v>
      </c>
      <c r="O136" s="33">
        <v>172145.79</v>
      </c>
      <c r="P136" s="33">
        <v>3052957.62</v>
      </c>
      <c r="Q136" s="33">
        <v>12642.82</v>
      </c>
      <c r="R136" s="33">
        <v>633330.46</v>
      </c>
      <c r="S136" s="33">
        <v>0</v>
      </c>
      <c r="T136" s="33">
        <v>52776</v>
      </c>
      <c r="U136" s="33">
        <v>3334291.39</v>
      </c>
      <c r="V136" s="33">
        <v>121463.59</v>
      </c>
      <c r="W136" s="33">
        <v>372162.31</v>
      </c>
      <c r="X136" s="33">
        <v>560</v>
      </c>
      <c r="Y136" s="33">
        <v>59844.82</v>
      </c>
    </row>
    <row r="137" spans="1:25" ht="12.75">
      <c r="A137" s="34">
        <v>6</v>
      </c>
      <c r="B137" s="34">
        <v>10</v>
      </c>
      <c r="C137" s="34">
        <v>6</v>
      </c>
      <c r="D137" s="35">
        <v>2</v>
      </c>
      <c r="E137" s="36"/>
      <c r="F137" s="31" t="s">
        <v>267</v>
      </c>
      <c r="G137" s="56" t="s">
        <v>386</v>
      </c>
      <c r="H137" s="33">
        <v>29931955.34</v>
      </c>
      <c r="I137" s="33">
        <v>338756.7</v>
      </c>
      <c r="J137" s="33">
        <v>0</v>
      </c>
      <c r="K137" s="33">
        <v>1673317.99</v>
      </c>
      <c r="L137" s="33">
        <v>0</v>
      </c>
      <c r="M137" s="33">
        <v>121643.31</v>
      </c>
      <c r="N137" s="33">
        <v>2526070.27</v>
      </c>
      <c r="O137" s="33">
        <v>203012.19</v>
      </c>
      <c r="P137" s="33">
        <v>11115237.4</v>
      </c>
      <c r="Q137" s="33">
        <v>22878.29</v>
      </c>
      <c r="R137" s="33">
        <v>1125281.21</v>
      </c>
      <c r="S137" s="33">
        <v>24878.61</v>
      </c>
      <c r="T137" s="33">
        <v>89412.06</v>
      </c>
      <c r="U137" s="33">
        <v>9586764.61</v>
      </c>
      <c r="V137" s="33">
        <v>1398130.68</v>
      </c>
      <c r="W137" s="33">
        <v>1309758.54</v>
      </c>
      <c r="X137" s="33">
        <v>161706.53</v>
      </c>
      <c r="Y137" s="33">
        <v>235106.95</v>
      </c>
    </row>
    <row r="138" spans="1:25" ht="12.75">
      <c r="A138" s="34">
        <v>6</v>
      </c>
      <c r="B138" s="34">
        <v>11</v>
      </c>
      <c r="C138" s="34">
        <v>7</v>
      </c>
      <c r="D138" s="35">
        <v>2</v>
      </c>
      <c r="E138" s="36"/>
      <c r="F138" s="31" t="s">
        <v>267</v>
      </c>
      <c r="G138" s="56" t="s">
        <v>387</v>
      </c>
      <c r="H138" s="33">
        <v>57632820.75</v>
      </c>
      <c r="I138" s="33">
        <v>2253528.75</v>
      </c>
      <c r="J138" s="33">
        <v>466101.11</v>
      </c>
      <c r="K138" s="33">
        <v>4796209.8</v>
      </c>
      <c r="L138" s="33">
        <v>12000</v>
      </c>
      <c r="M138" s="33">
        <v>193755.99</v>
      </c>
      <c r="N138" s="33">
        <v>3593971.79</v>
      </c>
      <c r="O138" s="33">
        <v>173281.84</v>
      </c>
      <c r="P138" s="33">
        <v>18329279.65</v>
      </c>
      <c r="Q138" s="33">
        <v>68779.76</v>
      </c>
      <c r="R138" s="33">
        <v>1843987.11</v>
      </c>
      <c r="S138" s="33">
        <v>29595.67</v>
      </c>
      <c r="T138" s="33">
        <v>560330.67</v>
      </c>
      <c r="U138" s="33">
        <v>18641704.56</v>
      </c>
      <c r="V138" s="33">
        <v>2122950.95</v>
      </c>
      <c r="W138" s="33">
        <v>3944724.17</v>
      </c>
      <c r="X138" s="33">
        <v>249647.78</v>
      </c>
      <c r="Y138" s="33">
        <v>352971.15</v>
      </c>
    </row>
    <row r="139" spans="1:25" ht="12.75">
      <c r="A139" s="34">
        <v>6</v>
      </c>
      <c r="B139" s="34">
        <v>19</v>
      </c>
      <c r="C139" s="34">
        <v>4</v>
      </c>
      <c r="D139" s="35">
        <v>2</v>
      </c>
      <c r="E139" s="36"/>
      <c r="F139" s="31" t="s">
        <v>267</v>
      </c>
      <c r="G139" s="56" t="s">
        <v>388</v>
      </c>
      <c r="H139" s="33">
        <v>12305903.7</v>
      </c>
      <c r="I139" s="33">
        <v>349751.83</v>
      </c>
      <c r="J139" s="33">
        <v>106739.88</v>
      </c>
      <c r="K139" s="33">
        <v>58471.71</v>
      </c>
      <c r="L139" s="33">
        <v>0</v>
      </c>
      <c r="M139" s="33">
        <v>2112462.84</v>
      </c>
      <c r="N139" s="33">
        <v>1452787.52</v>
      </c>
      <c r="O139" s="33">
        <v>68177.64</v>
      </c>
      <c r="P139" s="33">
        <v>2844067.92</v>
      </c>
      <c r="Q139" s="33">
        <v>6760.3</v>
      </c>
      <c r="R139" s="33">
        <v>1209141.92</v>
      </c>
      <c r="S139" s="33">
        <v>0</v>
      </c>
      <c r="T139" s="33">
        <v>94700</v>
      </c>
      <c r="U139" s="33">
        <v>3521794.24</v>
      </c>
      <c r="V139" s="33">
        <v>93219.37</v>
      </c>
      <c r="W139" s="33">
        <v>175045.29</v>
      </c>
      <c r="X139" s="33">
        <v>2500</v>
      </c>
      <c r="Y139" s="33">
        <v>210283.24</v>
      </c>
    </row>
    <row r="140" spans="1:25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31" t="s">
        <v>267</v>
      </c>
      <c r="G140" s="56" t="s">
        <v>389</v>
      </c>
      <c r="H140" s="33">
        <v>27519119.31</v>
      </c>
      <c r="I140" s="33">
        <v>596585.56</v>
      </c>
      <c r="J140" s="33">
        <v>569686.27</v>
      </c>
      <c r="K140" s="33">
        <v>1924717.69</v>
      </c>
      <c r="L140" s="33">
        <v>0</v>
      </c>
      <c r="M140" s="33">
        <v>4506823.23</v>
      </c>
      <c r="N140" s="33">
        <v>2430098.4</v>
      </c>
      <c r="O140" s="33">
        <v>317806.66</v>
      </c>
      <c r="P140" s="33">
        <v>5501209.66</v>
      </c>
      <c r="Q140" s="33">
        <v>20986.72</v>
      </c>
      <c r="R140" s="33">
        <v>1799672.19</v>
      </c>
      <c r="S140" s="33">
        <v>0</v>
      </c>
      <c r="T140" s="33">
        <v>174266</v>
      </c>
      <c r="U140" s="33">
        <v>7580546.84</v>
      </c>
      <c r="V140" s="33">
        <v>1028528.34</v>
      </c>
      <c r="W140" s="33">
        <v>651337.2</v>
      </c>
      <c r="X140" s="33">
        <v>182208.2</v>
      </c>
      <c r="Y140" s="33">
        <v>234646.35</v>
      </c>
    </row>
    <row r="141" spans="1:25" ht="12.75">
      <c r="A141" s="34">
        <v>6</v>
      </c>
      <c r="B141" s="34">
        <v>16</v>
      </c>
      <c r="C141" s="34">
        <v>5</v>
      </c>
      <c r="D141" s="35">
        <v>2</v>
      </c>
      <c r="E141" s="36"/>
      <c r="F141" s="31" t="s">
        <v>267</v>
      </c>
      <c r="G141" s="56" t="s">
        <v>390</v>
      </c>
      <c r="H141" s="33">
        <v>23843836.25</v>
      </c>
      <c r="I141" s="33">
        <v>455160.67</v>
      </c>
      <c r="J141" s="33">
        <v>15004.56</v>
      </c>
      <c r="K141" s="33">
        <v>1000871.59</v>
      </c>
      <c r="L141" s="33">
        <v>0</v>
      </c>
      <c r="M141" s="33">
        <v>16038.77</v>
      </c>
      <c r="N141" s="33">
        <v>1628310.59</v>
      </c>
      <c r="O141" s="33">
        <v>195299.67</v>
      </c>
      <c r="P141" s="33">
        <v>9205752.06</v>
      </c>
      <c r="Q141" s="33">
        <v>35036.58</v>
      </c>
      <c r="R141" s="33">
        <v>907094.07</v>
      </c>
      <c r="S141" s="33">
        <v>0</v>
      </c>
      <c r="T141" s="33">
        <v>56998</v>
      </c>
      <c r="U141" s="33">
        <v>7223164.27</v>
      </c>
      <c r="V141" s="33">
        <v>2253560.87</v>
      </c>
      <c r="W141" s="33">
        <v>509211.24</v>
      </c>
      <c r="X141" s="33">
        <v>130177.3</v>
      </c>
      <c r="Y141" s="33">
        <v>212156.01</v>
      </c>
    </row>
    <row r="142" spans="1:25" ht="12.75">
      <c r="A142" s="34">
        <v>6</v>
      </c>
      <c r="B142" s="34">
        <v>11</v>
      </c>
      <c r="C142" s="34">
        <v>8</v>
      </c>
      <c r="D142" s="35">
        <v>2</v>
      </c>
      <c r="E142" s="36"/>
      <c r="F142" s="31" t="s">
        <v>267</v>
      </c>
      <c r="G142" s="56" t="s">
        <v>279</v>
      </c>
      <c r="H142" s="33">
        <v>39382123.11</v>
      </c>
      <c r="I142" s="33">
        <v>760570.46</v>
      </c>
      <c r="J142" s="33">
        <v>0</v>
      </c>
      <c r="K142" s="33">
        <v>3040161.08</v>
      </c>
      <c r="L142" s="33">
        <v>0</v>
      </c>
      <c r="M142" s="33">
        <v>186235.91</v>
      </c>
      <c r="N142" s="33">
        <v>3429279.05</v>
      </c>
      <c r="O142" s="33">
        <v>399454.41</v>
      </c>
      <c r="P142" s="33">
        <v>14134729.49</v>
      </c>
      <c r="Q142" s="33">
        <v>70017.56</v>
      </c>
      <c r="R142" s="33">
        <v>1004178.04</v>
      </c>
      <c r="S142" s="33">
        <v>67735.55</v>
      </c>
      <c r="T142" s="33">
        <v>149480</v>
      </c>
      <c r="U142" s="33">
        <v>12229472.34</v>
      </c>
      <c r="V142" s="33">
        <v>1189882.41</v>
      </c>
      <c r="W142" s="33">
        <v>2353136.26</v>
      </c>
      <c r="X142" s="33">
        <v>46292.4</v>
      </c>
      <c r="Y142" s="33">
        <v>321498.15</v>
      </c>
    </row>
    <row r="143" spans="1:25" ht="12.75">
      <c r="A143" s="34">
        <v>6</v>
      </c>
      <c r="B143" s="34">
        <v>9</v>
      </c>
      <c r="C143" s="34">
        <v>12</v>
      </c>
      <c r="D143" s="35">
        <v>2</v>
      </c>
      <c r="E143" s="36"/>
      <c r="F143" s="31" t="s">
        <v>267</v>
      </c>
      <c r="G143" s="56" t="s">
        <v>391</v>
      </c>
      <c r="H143" s="33">
        <v>48898621.45</v>
      </c>
      <c r="I143" s="33">
        <v>618135.28</v>
      </c>
      <c r="J143" s="33">
        <v>0</v>
      </c>
      <c r="K143" s="33">
        <v>5209958.88</v>
      </c>
      <c r="L143" s="33">
        <v>0</v>
      </c>
      <c r="M143" s="33">
        <v>9301.52</v>
      </c>
      <c r="N143" s="33">
        <v>3455038.22</v>
      </c>
      <c r="O143" s="33">
        <v>391595.76</v>
      </c>
      <c r="P143" s="33">
        <v>10892389.83</v>
      </c>
      <c r="Q143" s="33">
        <v>57181.54</v>
      </c>
      <c r="R143" s="33">
        <v>1401606.96</v>
      </c>
      <c r="S143" s="33">
        <v>0</v>
      </c>
      <c r="T143" s="33">
        <v>80976.33</v>
      </c>
      <c r="U143" s="33">
        <v>12427523.14</v>
      </c>
      <c r="V143" s="33">
        <v>11954156.84</v>
      </c>
      <c r="W143" s="33">
        <v>1404865.37</v>
      </c>
      <c r="X143" s="33">
        <v>139611.32</v>
      </c>
      <c r="Y143" s="33">
        <v>856280.46</v>
      </c>
    </row>
    <row r="144" spans="1:25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31" t="s">
        <v>267</v>
      </c>
      <c r="G144" s="56" t="s">
        <v>392</v>
      </c>
      <c r="H144" s="33">
        <v>20709797.09</v>
      </c>
      <c r="I144" s="33">
        <v>545270.62</v>
      </c>
      <c r="J144" s="33">
        <v>403171.39</v>
      </c>
      <c r="K144" s="33">
        <v>456843.88</v>
      </c>
      <c r="L144" s="33">
        <v>3068</v>
      </c>
      <c r="M144" s="33">
        <v>1641281.2</v>
      </c>
      <c r="N144" s="33">
        <v>2178769.35</v>
      </c>
      <c r="O144" s="33">
        <v>166736.97</v>
      </c>
      <c r="P144" s="33">
        <v>6624518.78</v>
      </c>
      <c r="Q144" s="33">
        <v>55833.23</v>
      </c>
      <c r="R144" s="33">
        <v>1017100.96</v>
      </c>
      <c r="S144" s="33">
        <v>145935.86</v>
      </c>
      <c r="T144" s="33">
        <v>53122.26</v>
      </c>
      <c r="U144" s="33">
        <v>5709881.76</v>
      </c>
      <c r="V144" s="33">
        <v>1189964.93</v>
      </c>
      <c r="W144" s="33">
        <v>323736.87</v>
      </c>
      <c r="X144" s="33">
        <v>30000</v>
      </c>
      <c r="Y144" s="33">
        <v>164561.03</v>
      </c>
    </row>
    <row r="145" spans="1:25" ht="12.75">
      <c r="A145" s="34">
        <v>6</v>
      </c>
      <c r="B145" s="34">
        <v>18</v>
      </c>
      <c r="C145" s="34">
        <v>8</v>
      </c>
      <c r="D145" s="35">
        <v>2</v>
      </c>
      <c r="E145" s="36"/>
      <c r="F145" s="31" t="s">
        <v>267</v>
      </c>
      <c r="G145" s="56" t="s">
        <v>393</v>
      </c>
      <c r="H145" s="33">
        <v>33565901.36</v>
      </c>
      <c r="I145" s="33">
        <v>469974.56</v>
      </c>
      <c r="J145" s="33">
        <v>401006.86</v>
      </c>
      <c r="K145" s="33">
        <v>1548717.47</v>
      </c>
      <c r="L145" s="33">
        <v>85564.54</v>
      </c>
      <c r="M145" s="33">
        <v>2606838.35</v>
      </c>
      <c r="N145" s="33">
        <v>3062586.64</v>
      </c>
      <c r="O145" s="33">
        <v>354533.09</v>
      </c>
      <c r="P145" s="33">
        <v>8734710.33</v>
      </c>
      <c r="Q145" s="33">
        <v>85844.98</v>
      </c>
      <c r="R145" s="33">
        <v>1601104.46</v>
      </c>
      <c r="S145" s="33">
        <v>396975.38</v>
      </c>
      <c r="T145" s="33">
        <v>341959</v>
      </c>
      <c r="U145" s="33">
        <v>10786529.78</v>
      </c>
      <c r="V145" s="33">
        <v>2097511.13</v>
      </c>
      <c r="W145" s="33">
        <v>471097.05</v>
      </c>
      <c r="X145" s="33">
        <v>187554.27</v>
      </c>
      <c r="Y145" s="33">
        <v>333393.47</v>
      </c>
    </row>
    <row r="146" spans="1:25" ht="12.75">
      <c r="A146" s="34">
        <v>6</v>
      </c>
      <c r="B146" s="34">
        <v>7</v>
      </c>
      <c r="C146" s="34">
        <v>6</v>
      </c>
      <c r="D146" s="35">
        <v>2</v>
      </c>
      <c r="E146" s="36"/>
      <c r="F146" s="31" t="s">
        <v>267</v>
      </c>
      <c r="G146" s="56" t="s">
        <v>394</v>
      </c>
      <c r="H146" s="33">
        <v>25470057.51</v>
      </c>
      <c r="I146" s="33">
        <v>425590.41</v>
      </c>
      <c r="J146" s="33">
        <v>328918.74</v>
      </c>
      <c r="K146" s="33">
        <v>718213.82</v>
      </c>
      <c r="L146" s="33">
        <v>0</v>
      </c>
      <c r="M146" s="33">
        <v>65485.34</v>
      </c>
      <c r="N146" s="33">
        <v>2116317.57</v>
      </c>
      <c r="O146" s="33">
        <v>245165.59</v>
      </c>
      <c r="P146" s="33">
        <v>9541092.1</v>
      </c>
      <c r="Q146" s="33">
        <v>66914.86</v>
      </c>
      <c r="R146" s="33">
        <v>1085141.52</v>
      </c>
      <c r="S146" s="33">
        <v>0</v>
      </c>
      <c r="T146" s="33">
        <v>458456.9</v>
      </c>
      <c r="U146" s="33">
        <v>8393381.47</v>
      </c>
      <c r="V146" s="33">
        <v>1222035.72</v>
      </c>
      <c r="W146" s="33">
        <v>548976.12</v>
      </c>
      <c r="X146" s="33">
        <v>70500</v>
      </c>
      <c r="Y146" s="33">
        <v>183867.35</v>
      </c>
    </row>
    <row r="147" spans="1:25" ht="12.75">
      <c r="A147" s="34">
        <v>6</v>
      </c>
      <c r="B147" s="34">
        <v>18</v>
      </c>
      <c r="C147" s="34">
        <v>9</v>
      </c>
      <c r="D147" s="35">
        <v>2</v>
      </c>
      <c r="E147" s="36"/>
      <c r="F147" s="31" t="s">
        <v>267</v>
      </c>
      <c r="G147" s="56" t="s">
        <v>395</v>
      </c>
      <c r="H147" s="33">
        <v>20396329.02</v>
      </c>
      <c r="I147" s="33">
        <v>338787.12</v>
      </c>
      <c r="J147" s="33">
        <v>372282.59</v>
      </c>
      <c r="K147" s="33">
        <v>1938832.4</v>
      </c>
      <c r="L147" s="33">
        <v>0</v>
      </c>
      <c r="M147" s="33">
        <v>25447.14</v>
      </c>
      <c r="N147" s="33">
        <v>2694433.17</v>
      </c>
      <c r="O147" s="33">
        <v>378290.74</v>
      </c>
      <c r="P147" s="33">
        <v>5502193.42</v>
      </c>
      <c r="Q147" s="33">
        <v>25605.35</v>
      </c>
      <c r="R147" s="33">
        <v>1035727.18</v>
      </c>
      <c r="S147" s="33">
        <v>203810.13</v>
      </c>
      <c r="T147" s="33">
        <v>221689.16</v>
      </c>
      <c r="U147" s="33">
        <v>6009580</v>
      </c>
      <c r="V147" s="33">
        <v>1004772.13</v>
      </c>
      <c r="W147" s="33">
        <v>478918.62</v>
      </c>
      <c r="X147" s="33">
        <v>14731.78</v>
      </c>
      <c r="Y147" s="33">
        <v>151228.09</v>
      </c>
    </row>
    <row r="148" spans="1:25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31" t="s">
        <v>267</v>
      </c>
      <c r="G148" s="56" t="s">
        <v>396</v>
      </c>
      <c r="H148" s="33">
        <v>21647264.04</v>
      </c>
      <c r="I148" s="33">
        <v>1279201.53</v>
      </c>
      <c r="J148" s="33">
        <v>296236.72</v>
      </c>
      <c r="K148" s="33">
        <v>2651905.26</v>
      </c>
      <c r="L148" s="33">
        <v>0</v>
      </c>
      <c r="M148" s="33">
        <v>80771.11</v>
      </c>
      <c r="N148" s="33">
        <v>2129996</v>
      </c>
      <c r="O148" s="33">
        <v>134231.51</v>
      </c>
      <c r="P148" s="33">
        <v>8231100.73</v>
      </c>
      <c r="Q148" s="33">
        <v>24279.64</v>
      </c>
      <c r="R148" s="33">
        <v>519478.11</v>
      </c>
      <c r="S148" s="33">
        <v>0</v>
      </c>
      <c r="T148" s="33">
        <v>33876.8</v>
      </c>
      <c r="U148" s="33">
        <v>4871608.29</v>
      </c>
      <c r="V148" s="33">
        <v>832337.19</v>
      </c>
      <c r="W148" s="33">
        <v>429069.7</v>
      </c>
      <c r="X148" s="33">
        <v>50759.25</v>
      </c>
      <c r="Y148" s="33">
        <v>82412.2</v>
      </c>
    </row>
    <row r="149" spans="1:25" ht="12.75">
      <c r="A149" s="34">
        <v>6</v>
      </c>
      <c r="B149" s="34">
        <v>1</v>
      </c>
      <c r="C149" s="34">
        <v>16</v>
      </c>
      <c r="D149" s="35">
        <v>2</v>
      </c>
      <c r="E149" s="36"/>
      <c r="F149" s="31" t="s">
        <v>267</v>
      </c>
      <c r="G149" s="56" t="s">
        <v>281</v>
      </c>
      <c r="H149" s="33">
        <v>27585472.83</v>
      </c>
      <c r="I149" s="33">
        <v>517902.45</v>
      </c>
      <c r="J149" s="33">
        <v>0</v>
      </c>
      <c r="K149" s="33">
        <v>557468.14</v>
      </c>
      <c r="L149" s="33">
        <v>63636.71</v>
      </c>
      <c r="M149" s="33">
        <v>304319.5</v>
      </c>
      <c r="N149" s="33">
        <v>3955044.21</v>
      </c>
      <c r="O149" s="33">
        <v>105618.31</v>
      </c>
      <c r="P149" s="33">
        <v>8068312.54</v>
      </c>
      <c r="Q149" s="33">
        <v>105260.47</v>
      </c>
      <c r="R149" s="33">
        <v>1657059.45</v>
      </c>
      <c r="S149" s="33">
        <v>0</v>
      </c>
      <c r="T149" s="33">
        <v>84328.44</v>
      </c>
      <c r="U149" s="33">
        <v>8962529.68</v>
      </c>
      <c r="V149" s="33">
        <v>2071618.83</v>
      </c>
      <c r="W149" s="33">
        <v>805832.82</v>
      </c>
      <c r="X149" s="33">
        <v>158017.53</v>
      </c>
      <c r="Y149" s="33">
        <v>168523.75</v>
      </c>
    </row>
    <row r="150" spans="1:25" ht="12.75">
      <c r="A150" s="34">
        <v>6</v>
      </c>
      <c r="B150" s="34">
        <v>2</v>
      </c>
      <c r="C150" s="34">
        <v>13</v>
      </c>
      <c r="D150" s="35">
        <v>2</v>
      </c>
      <c r="E150" s="36"/>
      <c r="F150" s="31" t="s">
        <v>267</v>
      </c>
      <c r="G150" s="56" t="s">
        <v>397</v>
      </c>
      <c r="H150" s="33">
        <v>17998645.15</v>
      </c>
      <c r="I150" s="33">
        <v>921418.46</v>
      </c>
      <c r="J150" s="33">
        <v>331900</v>
      </c>
      <c r="K150" s="33">
        <v>538233.79</v>
      </c>
      <c r="L150" s="33">
        <v>0</v>
      </c>
      <c r="M150" s="33">
        <v>30076.98</v>
      </c>
      <c r="N150" s="33">
        <v>2123075.02</v>
      </c>
      <c r="O150" s="33">
        <v>267413</v>
      </c>
      <c r="P150" s="33">
        <v>5829353.76</v>
      </c>
      <c r="Q150" s="33">
        <v>23075.66</v>
      </c>
      <c r="R150" s="33">
        <v>646145.82</v>
      </c>
      <c r="S150" s="33">
        <v>5000</v>
      </c>
      <c r="T150" s="33">
        <v>51789.13</v>
      </c>
      <c r="U150" s="33">
        <v>5705366.58</v>
      </c>
      <c r="V150" s="33">
        <v>670586.88</v>
      </c>
      <c r="W150" s="33">
        <v>304773.89</v>
      </c>
      <c r="X150" s="33">
        <v>126412</v>
      </c>
      <c r="Y150" s="33">
        <v>424024.18</v>
      </c>
    </row>
    <row r="151" spans="1:25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31" t="s">
        <v>267</v>
      </c>
      <c r="G151" s="56" t="s">
        <v>282</v>
      </c>
      <c r="H151" s="33">
        <v>56033056.08</v>
      </c>
      <c r="I151" s="33">
        <v>811291.73</v>
      </c>
      <c r="J151" s="33">
        <v>713147.35</v>
      </c>
      <c r="K151" s="33">
        <v>5851417.94</v>
      </c>
      <c r="L151" s="33">
        <v>0</v>
      </c>
      <c r="M151" s="33">
        <v>85097.02</v>
      </c>
      <c r="N151" s="33">
        <v>6474313.75</v>
      </c>
      <c r="O151" s="33">
        <v>449018.99</v>
      </c>
      <c r="P151" s="33">
        <v>14694174.21</v>
      </c>
      <c r="Q151" s="33">
        <v>71811.22</v>
      </c>
      <c r="R151" s="33">
        <v>2884863.48</v>
      </c>
      <c r="S151" s="33">
        <v>75631.47</v>
      </c>
      <c r="T151" s="33">
        <v>764629.14</v>
      </c>
      <c r="U151" s="33">
        <v>16681039.57</v>
      </c>
      <c r="V151" s="33">
        <v>3566454.18</v>
      </c>
      <c r="W151" s="33">
        <v>2344006.69</v>
      </c>
      <c r="X151" s="33">
        <v>137017.63</v>
      </c>
      <c r="Y151" s="33">
        <v>429141.71</v>
      </c>
    </row>
    <row r="152" spans="1:25" ht="12.75">
      <c r="A152" s="34">
        <v>6</v>
      </c>
      <c r="B152" s="34">
        <v>17</v>
      </c>
      <c r="C152" s="34">
        <v>5</v>
      </c>
      <c r="D152" s="35">
        <v>2</v>
      </c>
      <c r="E152" s="36"/>
      <c r="F152" s="31" t="s">
        <v>267</v>
      </c>
      <c r="G152" s="56" t="s">
        <v>398</v>
      </c>
      <c r="H152" s="33">
        <v>42233495.48</v>
      </c>
      <c r="I152" s="33">
        <v>3054140.61</v>
      </c>
      <c r="J152" s="33">
        <v>0</v>
      </c>
      <c r="K152" s="33">
        <v>3478590.31</v>
      </c>
      <c r="L152" s="33">
        <v>0</v>
      </c>
      <c r="M152" s="33">
        <v>51167.72</v>
      </c>
      <c r="N152" s="33">
        <v>3502122.06</v>
      </c>
      <c r="O152" s="33">
        <v>381805.97</v>
      </c>
      <c r="P152" s="33">
        <v>12552365.14</v>
      </c>
      <c r="Q152" s="33">
        <v>260587.62</v>
      </c>
      <c r="R152" s="33">
        <v>1465441.7</v>
      </c>
      <c r="S152" s="33">
        <v>0</v>
      </c>
      <c r="T152" s="33">
        <v>393680.92</v>
      </c>
      <c r="U152" s="33">
        <v>13245506.44</v>
      </c>
      <c r="V152" s="33">
        <v>2349235.57</v>
      </c>
      <c r="W152" s="33">
        <v>1053178.97</v>
      </c>
      <c r="X152" s="33">
        <v>222519.6</v>
      </c>
      <c r="Y152" s="33">
        <v>223152.85</v>
      </c>
    </row>
    <row r="153" spans="1:25" ht="12.75">
      <c r="A153" s="34">
        <v>6</v>
      </c>
      <c r="B153" s="34">
        <v>11</v>
      </c>
      <c r="C153" s="34">
        <v>9</v>
      </c>
      <c r="D153" s="35">
        <v>2</v>
      </c>
      <c r="E153" s="36"/>
      <c r="F153" s="31" t="s">
        <v>267</v>
      </c>
      <c r="G153" s="56" t="s">
        <v>399</v>
      </c>
      <c r="H153" s="33">
        <v>44570089.63</v>
      </c>
      <c r="I153" s="33">
        <v>1053340.59</v>
      </c>
      <c r="J153" s="33">
        <v>0</v>
      </c>
      <c r="K153" s="33">
        <v>5361855.47</v>
      </c>
      <c r="L153" s="33">
        <v>0</v>
      </c>
      <c r="M153" s="33">
        <v>212232.04</v>
      </c>
      <c r="N153" s="33">
        <v>3341780.5</v>
      </c>
      <c r="O153" s="33">
        <v>299436.18</v>
      </c>
      <c r="P153" s="33">
        <v>15040913.63</v>
      </c>
      <c r="Q153" s="33">
        <v>58281.09</v>
      </c>
      <c r="R153" s="33">
        <v>775413.08</v>
      </c>
      <c r="S153" s="33">
        <v>0</v>
      </c>
      <c r="T153" s="33">
        <v>111935.21</v>
      </c>
      <c r="U153" s="33">
        <v>13315393.38</v>
      </c>
      <c r="V153" s="33">
        <v>1800381.39</v>
      </c>
      <c r="W153" s="33">
        <v>1150978.51</v>
      </c>
      <c r="X153" s="33">
        <v>1858992.51</v>
      </c>
      <c r="Y153" s="33">
        <v>189156.05</v>
      </c>
    </row>
    <row r="154" spans="1:25" ht="12.75">
      <c r="A154" s="34">
        <v>6</v>
      </c>
      <c r="B154" s="34">
        <v>4</v>
      </c>
      <c r="C154" s="34">
        <v>6</v>
      </c>
      <c r="D154" s="35">
        <v>2</v>
      </c>
      <c r="E154" s="36"/>
      <c r="F154" s="31" t="s">
        <v>267</v>
      </c>
      <c r="G154" s="56" t="s">
        <v>400</v>
      </c>
      <c r="H154" s="33">
        <v>18274337.61</v>
      </c>
      <c r="I154" s="33">
        <v>639542.65</v>
      </c>
      <c r="J154" s="33">
        <v>0</v>
      </c>
      <c r="K154" s="33">
        <v>269269.74</v>
      </c>
      <c r="L154" s="33">
        <v>0</v>
      </c>
      <c r="M154" s="33">
        <v>93685.05</v>
      </c>
      <c r="N154" s="33">
        <v>1763865.81</v>
      </c>
      <c r="O154" s="33">
        <v>151847.69</v>
      </c>
      <c r="P154" s="33">
        <v>6873281.71</v>
      </c>
      <c r="Q154" s="33">
        <v>13415.7</v>
      </c>
      <c r="R154" s="33">
        <v>1548749.15</v>
      </c>
      <c r="S154" s="33">
        <v>0</v>
      </c>
      <c r="T154" s="33">
        <v>56539.26</v>
      </c>
      <c r="U154" s="33">
        <v>5397384.97</v>
      </c>
      <c r="V154" s="33">
        <v>1050476.34</v>
      </c>
      <c r="W154" s="33">
        <v>346880</v>
      </c>
      <c r="X154" s="33">
        <v>0</v>
      </c>
      <c r="Y154" s="33">
        <v>69399.54</v>
      </c>
    </row>
    <row r="155" spans="1:25" ht="12.75">
      <c r="A155" s="34">
        <v>6</v>
      </c>
      <c r="B155" s="34">
        <v>7</v>
      </c>
      <c r="C155" s="34">
        <v>7</v>
      </c>
      <c r="D155" s="35">
        <v>2</v>
      </c>
      <c r="E155" s="36"/>
      <c r="F155" s="31" t="s">
        <v>267</v>
      </c>
      <c r="G155" s="56" t="s">
        <v>401</v>
      </c>
      <c r="H155" s="33">
        <v>32694635</v>
      </c>
      <c r="I155" s="33">
        <v>736348.53</v>
      </c>
      <c r="J155" s="33">
        <v>267524.21</v>
      </c>
      <c r="K155" s="33">
        <v>2722719.76</v>
      </c>
      <c r="L155" s="33">
        <v>0</v>
      </c>
      <c r="M155" s="33">
        <v>33335.14</v>
      </c>
      <c r="N155" s="33">
        <v>2499778.93</v>
      </c>
      <c r="O155" s="33">
        <v>1328911.42</v>
      </c>
      <c r="P155" s="33">
        <v>9334055.7</v>
      </c>
      <c r="Q155" s="33">
        <v>56526.48</v>
      </c>
      <c r="R155" s="33">
        <v>1171712.09</v>
      </c>
      <c r="S155" s="33">
        <v>21280.5</v>
      </c>
      <c r="T155" s="33">
        <v>501382.49</v>
      </c>
      <c r="U155" s="33">
        <v>8549634.04</v>
      </c>
      <c r="V155" s="33">
        <v>2849225.6</v>
      </c>
      <c r="W155" s="33">
        <v>2121787.81</v>
      </c>
      <c r="X155" s="33">
        <v>168564.69</v>
      </c>
      <c r="Y155" s="33">
        <v>331847.61</v>
      </c>
    </row>
    <row r="156" spans="1:25" ht="12.75">
      <c r="A156" s="34">
        <v>6</v>
      </c>
      <c r="B156" s="34">
        <v>1</v>
      </c>
      <c r="C156" s="34">
        <v>17</v>
      </c>
      <c r="D156" s="35">
        <v>2</v>
      </c>
      <c r="E156" s="36"/>
      <c r="F156" s="31" t="s">
        <v>267</v>
      </c>
      <c r="G156" s="56" t="s">
        <v>402</v>
      </c>
      <c r="H156" s="33">
        <v>17366417.23</v>
      </c>
      <c r="I156" s="33">
        <v>1919610.3</v>
      </c>
      <c r="J156" s="33">
        <v>322790.98</v>
      </c>
      <c r="K156" s="33">
        <v>404086.04</v>
      </c>
      <c r="L156" s="33">
        <v>18000</v>
      </c>
      <c r="M156" s="33">
        <v>87084.89</v>
      </c>
      <c r="N156" s="33">
        <v>1988571.6</v>
      </c>
      <c r="O156" s="33">
        <v>139574.78</v>
      </c>
      <c r="P156" s="33">
        <v>3927662.39</v>
      </c>
      <c r="Q156" s="33">
        <v>11513.24</v>
      </c>
      <c r="R156" s="33">
        <v>1784024.23</v>
      </c>
      <c r="S156" s="33">
        <v>0</v>
      </c>
      <c r="T156" s="33">
        <v>84716.8</v>
      </c>
      <c r="U156" s="33">
        <v>4152492.98</v>
      </c>
      <c r="V156" s="33">
        <v>1784890.99</v>
      </c>
      <c r="W156" s="33">
        <v>553996.8</v>
      </c>
      <c r="X156" s="33">
        <v>12505.86</v>
      </c>
      <c r="Y156" s="33">
        <v>174895.35</v>
      </c>
    </row>
    <row r="157" spans="1:25" ht="12.75">
      <c r="A157" s="34">
        <v>6</v>
      </c>
      <c r="B157" s="34">
        <v>2</v>
      </c>
      <c r="C157" s="34">
        <v>14</v>
      </c>
      <c r="D157" s="35">
        <v>2</v>
      </c>
      <c r="E157" s="36"/>
      <c r="F157" s="31" t="s">
        <v>267</v>
      </c>
      <c r="G157" s="56" t="s">
        <v>403</v>
      </c>
      <c r="H157" s="33">
        <v>29638264.74</v>
      </c>
      <c r="I157" s="33">
        <v>981289.46</v>
      </c>
      <c r="J157" s="33">
        <v>402507.16</v>
      </c>
      <c r="K157" s="33">
        <v>3528268.54</v>
      </c>
      <c r="L157" s="33">
        <v>0</v>
      </c>
      <c r="M157" s="33">
        <v>782659.48</v>
      </c>
      <c r="N157" s="33">
        <v>2784634.32</v>
      </c>
      <c r="O157" s="33">
        <v>399058.78</v>
      </c>
      <c r="P157" s="33">
        <v>8408379.22</v>
      </c>
      <c r="Q157" s="33">
        <v>63305.33</v>
      </c>
      <c r="R157" s="33">
        <v>1305567.67</v>
      </c>
      <c r="S157" s="33">
        <v>0</v>
      </c>
      <c r="T157" s="33">
        <v>202512.17</v>
      </c>
      <c r="U157" s="33">
        <v>8388532.44</v>
      </c>
      <c r="V157" s="33">
        <v>1638286.08</v>
      </c>
      <c r="W157" s="33">
        <v>520888.58</v>
      </c>
      <c r="X157" s="33">
        <v>65915.02</v>
      </c>
      <c r="Y157" s="33">
        <v>166460.49</v>
      </c>
    </row>
    <row r="158" spans="1:25" ht="12.75">
      <c r="A158" s="34">
        <v>6</v>
      </c>
      <c r="B158" s="34">
        <v>4</v>
      </c>
      <c r="C158" s="34">
        <v>7</v>
      </c>
      <c r="D158" s="35">
        <v>2</v>
      </c>
      <c r="E158" s="36"/>
      <c r="F158" s="31" t="s">
        <v>267</v>
      </c>
      <c r="G158" s="56" t="s">
        <v>404</v>
      </c>
      <c r="H158" s="33">
        <v>19305386.3</v>
      </c>
      <c r="I158" s="33">
        <v>836091.79</v>
      </c>
      <c r="J158" s="33">
        <v>108846.46</v>
      </c>
      <c r="K158" s="33">
        <v>1158426.97</v>
      </c>
      <c r="L158" s="33">
        <v>0</v>
      </c>
      <c r="M158" s="33">
        <v>63795.03</v>
      </c>
      <c r="N158" s="33">
        <v>2330134.62</v>
      </c>
      <c r="O158" s="33">
        <v>394289.34</v>
      </c>
      <c r="P158" s="33">
        <v>4937385.3</v>
      </c>
      <c r="Q158" s="33">
        <v>32431.06</v>
      </c>
      <c r="R158" s="33">
        <v>1378442.83</v>
      </c>
      <c r="S158" s="33">
        <v>0</v>
      </c>
      <c r="T158" s="33">
        <v>84336</v>
      </c>
      <c r="U158" s="33">
        <v>6228032.82</v>
      </c>
      <c r="V158" s="33">
        <v>805391.03</v>
      </c>
      <c r="W158" s="33">
        <v>760065.27</v>
      </c>
      <c r="X158" s="33">
        <v>3694.04</v>
      </c>
      <c r="Y158" s="33">
        <v>184023.74</v>
      </c>
    </row>
    <row r="159" spans="1:25" ht="12.75">
      <c r="A159" s="34">
        <v>6</v>
      </c>
      <c r="B159" s="34">
        <v>15</v>
      </c>
      <c r="C159" s="34">
        <v>7</v>
      </c>
      <c r="D159" s="35">
        <v>2</v>
      </c>
      <c r="E159" s="36"/>
      <c r="F159" s="31" t="s">
        <v>267</v>
      </c>
      <c r="G159" s="56" t="s">
        <v>405</v>
      </c>
      <c r="H159" s="33">
        <v>35013877.76</v>
      </c>
      <c r="I159" s="33">
        <v>1340365.78</v>
      </c>
      <c r="J159" s="33">
        <v>0</v>
      </c>
      <c r="K159" s="33">
        <v>2216637.04</v>
      </c>
      <c r="L159" s="33">
        <v>0</v>
      </c>
      <c r="M159" s="33">
        <v>71095.73</v>
      </c>
      <c r="N159" s="33">
        <v>2681840.18</v>
      </c>
      <c r="O159" s="33">
        <v>262552.59</v>
      </c>
      <c r="P159" s="33">
        <v>9837397.44</v>
      </c>
      <c r="Q159" s="33">
        <v>18891.37</v>
      </c>
      <c r="R159" s="33">
        <v>1011390.4</v>
      </c>
      <c r="S159" s="33">
        <v>0</v>
      </c>
      <c r="T159" s="33">
        <v>469812.35</v>
      </c>
      <c r="U159" s="33">
        <v>11467897.23</v>
      </c>
      <c r="V159" s="33">
        <v>2555227.11</v>
      </c>
      <c r="W159" s="33">
        <v>2828479.46</v>
      </c>
      <c r="X159" s="33">
        <v>76767.61</v>
      </c>
      <c r="Y159" s="33">
        <v>175523.47</v>
      </c>
    </row>
    <row r="160" spans="1:25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31" t="s">
        <v>267</v>
      </c>
      <c r="G160" s="56" t="s">
        <v>406</v>
      </c>
      <c r="H160" s="33">
        <v>17912889.04</v>
      </c>
      <c r="I160" s="33">
        <v>1130513.51</v>
      </c>
      <c r="J160" s="33">
        <v>0</v>
      </c>
      <c r="K160" s="33">
        <v>584611.86</v>
      </c>
      <c r="L160" s="33">
        <v>0</v>
      </c>
      <c r="M160" s="33">
        <v>5298.68</v>
      </c>
      <c r="N160" s="33">
        <v>2112980.56</v>
      </c>
      <c r="O160" s="33">
        <v>294776.57</v>
      </c>
      <c r="P160" s="33">
        <v>5117294.05</v>
      </c>
      <c r="Q160" s="33">
        <v>7557.58</v>
      </c>
      <c r="R160" s="33">
        <v>1412175.88</v>
      </c>
      <c r="S160" s="33">
        <v>279507.85</v>
      </c>
      <c r="T160" s="33">
        <v>180915.07</v>
      </c>
      <c r="U160" s="33">
        <v>5150015.9</v>
      </c>
      <c r="V160" s="33">
        <v>979750.84</v>
      </c>
      <c r="W160" s="33">
        <v>305439.74</v>
      </c>
      <c r="X160" s="33">
        <v>42530.22</v>
      </c>
      <c r="Y160" s="33">
        <v>309520.73</v>
      </c>
    </row>
    <row r="161" spans="1:25" ht="12.75">
      <c r="A161" s="34">
        <v>6</v>
      </c>
      <c r="B161" s="34">
        <v>16</v>
      </c>
      <c r="C161" s="34">
        <v>6</v>
      </c>
      <c r="D161" s="35">
        <v>2</v>
      </c>
      <c r="E161" s="36"/>
      <c r="F161" s="31" t="s">
        <v>267</v>
      </c>
      <c r="G161" s="56" t="s">
        <v>407</v>
      </c>
      <c r="H161" s="33">
        <v>14797437.29</v>
      </c>
      <c r="I161" s="33">
        <v>306987.97</v>
      </c>
      <c r="J161" s="33">
        <v>311346.67</v>
      </c>
      <c r="K161" s="33">
        <v>638351.75</v>
      </c>
      <c r="L161" s="33">
        <v>99372.15</v>
      </c>
      <c r="M161" s="33">
        <v>15189.56</v>
      </c>
      <c r="N161" s="33">
        <v>1864483.07</v>
      </c>
      <c r="O161" s="33">
        <v>102173.45</v>
      </c>
      <c r="P161" s="33">
        <v>4700068.25</v>
      </c>
      <c r="Q161" s="33">
        <v>33119.45</v>
      </c>
      <c r="R161" s="33">
        <v>736289.76</v>
      </c>
      <c r="S161" s="33">
        <v>5000</v>
      </c>
      <c r="T161" s="33">
        <v>116597.14</v>
      </c>
      <c r="U161" s="33">
        <v>4418443.83</v>
      </c>
      <c r="V161" s="33">
        <v>859318.06</v>
      </c>
      <c r="W161" s="33">
        <v>358017.29</v>
      </c>
      <c r="X161" s="33">
        <v>72630.12</v>
      </c>
      <c r="Y161" s="33">
        <v>160048.77</v>
      </c>
    </row>
    <row r="162" spans="1:25" ht="12.75">
      <c r="A162" s="34">
        <v>6</v>
      </c>
      <c r="B162" s="34">
        <v>19</v>
      </c>
      <c r="C162" s="34">
        <v>5</v>
      </c>
      <c r="D162" s="35">
        <v>2</v>
      </c>
      <c r="E162" s="36"/>
      <c r="F162" s="31" t="s">
        <v>267</v>
      </c>
      <c r="G162" s="56" t="s">
        <v>408</v>
      </c>
      <c r="H162" s="33">
        <v>31502947.67</v>
      </c>
      <c r="I162" s="33">
        <v>609619.27</v>
      </c>
      <c r="J162" s="33">
        <v>0</v>
      </c>
      <c r="K162" s="33">
        <v>4059000.62</v>
      </c>
      <c r="L162" s="33">
        <v>2908851.47</v>
      </c>
      <c r="M162" s="33">
        <v>478896.02</v>
      </c>
      <c r="N162" s="33">
        <v>2235072.09</v>
      </c>
      <c r="O162" s="33">
        <v>89438.55</v>
      </c>
      <c r="P162" s="33">
        <v>7105026.47</v>
      </c>
      <c r="Q162" s="33">
        <v>6739.15</v>
      </c>
      <c r="R162" s="33">
        <v>1167900.51</v>
      </c>
      <c r="S162" s="33">
        <v>0</v>
      </c>
      <c r="T162" s="33">
        <v>78667.34</v>
      </c>
      <c r="U162" s="33">
        <v>7558014.88</v>
      </c>
      <c r="V162" s="33">
        <v>1574542.99</v>
      </c>
      <c r="W162" s="33">
        <v>3248871</v>
      </c>
      <c r="X162" s="33">
        <v>74194.27</v>
      </c>
      <c r="Y162" s="33">
        <v>308113.04</v>
      </c>
    </row>
    <row r="163" spans="1:25" ht="12.75">
      <c r="A163" s="34">
        <v>6</v>
      </c>
      <c r="B163" s="34">
        <v>8</v>
      </c>
      <c r="C163" s="34">
        <v>13</v>
      </c>
      <c r="D163" s="35">
        <v>2</v>
      </c>
      <c r="E163" s="36"/>
      <c r="F163" s="31" t="s">
        <v>267</v>
      </c>
      <c r="G163" s="56" t="s">
        <v>409</v>
      </c>
      <c r="H163" s="33">
        <v>17459162.27</v>
      </c>
      <c r="I163" s="33">
        <v>864786.99</v>
      </c>
      <c r="J163" s="33">
        <v>310104.58</v>
      </c>
      <c r="K163" s="33">
        <v>1701015.79</v>
      </c>
      <c r="L163" s="33">
        <v>2605.35</v>
      </c>
      <c r="M163" s="33">
        <v>9670.51</v>
      </c>
      <c r="N163" s="33">
        <v>2192962.92</v>
      </c>
      <c r="O163" s="33">
        <v>562903.42</v>
      </c>
      <c r="P163" s="33">
        <v>3812362.97</v>
      </c>
      <c r="Q163" s="33">
        <v>24123.48</v>
      </c>
      <c r="R163" s="33">
        <v>1010704.18</v>
      </c>
      <c r="S163" s="33">
        <v>0</v>
      </c>
      <c r="T163" s="33">
        <v>38528.1</v>
      </c>
      <c r="U163" s="33">
        <v>4600348.12</v>
      </c>
      <c r="V163" s="33">
        <v>1619850.73</v>
      </c>
      <c r="W163" s="33">
        <v>359983.31</v>
      </c>
      <c r="X163" s="33">
        <v>32851.34</v>
      </c>
      <c r="Y163" s="33">
        <v>316360.48</v>
      </c>
    </row>
    <row r="164" spans="1:25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31" t="s">
        <v>267</v>
      </c>
      <c r="G164" s="56" t="s">
        <v>410</v>
      </c>
      <c r="H164" s="33">
        <v>24337578.48</v>
      </c>
      <c r="I164" s="33">
        <v>3362578</v>
      </c>
      <c r="J164" s="33">
        <v>0</v>
      </c>
      <c r="K164" s="33">
        <v>546899.52</v>
      </c>
      <c r="L164" s="33">
        <v>0</v>
      </c>
      <c r="M164" s="33">
        <v>38300.72</v>
      </c>
      <c r="N164" s="33">
        <v>3657484</v>
      </c>
      <c r="O164" s="33">
        <v>301931.42</v>
      </c>
      <c r="P164" s="33">
        <v>6535700.93</v>
      </c>
      <c r="Q164" s="33">
        <v>17497.47</v>
      </c>
      <c r="R164" s="33">
        <v>767078.61</v>
      </c>
      <c r="S164" s="33">
        <v>0</v>
      </c>
      <c r="T164" s="33">
        <v>144482.01</v>
      </c>
      <c r="U164" s="33">
        <v>7322092.61</v>
      </c>
      <c r="V164" s="33">
        <v>1159402.07</v>
      </c>
      <c r="W164" s="33">
        <v>264233.31</v>
      </c>
      <c r="X164" s="33">
        <v>50000</v>
      </c>
      <c r="Y164" s="33">
        <v>169897.81</v>
      </c>
    </row>
    <row r="165" spans="1:25" ht="12.75">
      <c r="A165" s="34">
        <v>6</v>
      </c>
      <c r="B165" s="34">
        <v>4</v>
      </c>
      <c r="C165" s="34">
        <v>8</v>
      </c>
      <c r="D165" s="35">
        <v>2</v>
      </c>
      <c r="E165" s="36"/>
      <c r="F165" s="31" t="s">
        <v>267</v>
      </c>
      <c r="G165" s="56" t="s">
        <v>411</v>
      </c>
      <c r="H165" s="33">
        <v>42139822.3</v>
      </c>
      <c r="I165" s="33">
        <v>1861614.78</v>
      </c>
      <c r="J165" s="33">
        <v>0</v>
      </c>
      <c r="K165" s="33">
        <v>1587984.72</v>
      </c>
      <c r="L165" s="33">
        <v>0</v>
      </c>
      <c r="M165" s="33">
        <v>2576337.84</v>
      </c>
      <c r="N165" s="33">
        <v>2990632.06</v>
      </c>
      <c r="O165" s="33">
        <v>167066.35</v>
      </c>
      <c r="P165" s="33">
        <v>13406336.88</v>
      </c>
      <c r="Q165" s="33">
        <v>53327.15</v>
      </c>
      <c r="R165" s="33">
        <v>1404532.34</v>
      </c>
      <c r="S165" s="33">
        <v>0</v>
      </c>
      <c r="T165" s="33">
        <v>33146.15</v>
      </c>
      <c r="U165" s="33">
        <v>12501062.82</v>
      </c>
      <c r="V165" s="33">
        <v>3668069.38</v>
      </c>
      <c r="W165" s="33">
        <v>1044503.44</v>
      </c>
      <c r="X165" s="33">
        <v>419074.45</v>
      </c>
      <c r="Y165" s="33">
        <v>426133.94</v>
      </c>
    </row>
    <row r="166" spans="1:25" ht="12.75">
      <c r="A166" s="34">
        <v>6</v>
      </c>
      <c r="B166" s="34">
        <v>3</v>
      </c>
      <c r="C166" s="34">
        <v>12</v>
      </c>
      <c r="D166" s="35">
        <v>2</v>
      </c>
      <c r="E166" s="36"/>
      <c r="F166" s="31" t="s">
        <v>267</v>
      </c>
      <c r="G166" s="56" t="s">
        <v>412</v>
      </c>
      <c r="H166" s="33">
        <v>33841956.55</v>
      </c>
      <c r="I166" s="33">
        <v>818067.05</v>
      </c>
      <c r="J166" s="33">
        <v>233989.18</v>
      </c>
      <c r="K166" s="33">
        <v>6058171.58</v>
      </c>
      <c r="L166" s="33">
        <v>0</v>
      </c>
      <c r="M166" s="33">
        <v>1573620.86</v>
      </c>
      <c r="N166" s="33">
        <v>2190152.76</v>
      </c>
      <c r="O166" s="33">
        <v>178224.03</v>
      </c>
      <c r="P166" s="33">
        <v>10432185.75</v>
      </c>
      <c r="Q166" s="33">
        <v>38066.18</v>
      </c>
      <c r="R166" s="33">
        <v>1282885.74</v>
      </c>
      <c r="S166" s="33">
        <v>0</v>
      </c>
      <c r="T166" s="33">
        <v>76276.2</v>
      </c>
      <c r="U166" s="33">
        <v>7619083.51</v>
      </c>
      <c r="V166" s="33">
        <v>2182457.03</v>
      </c>
      <c r="W166" s="33">
        <v>786922.19</v>
      </c>
      <c r="X166" s="33">
        <v>79415.45</v>
      </c>
      <c r="Y166" s="33">
        <v>292439.04</v>
      </c>
    </row>
    <row r="167" spans="1:25" ht="12.75">
      <c r="A167" s="34">
        <v>6</v>
      </c>
      <c r="B167" s="34">
        <v>7</v>
      </c>
      <c r="C167" s="34">
        <v>9</v>
      </c>
      <c r="D167" s="35">
        <v>2</v>
      </c>
      <c r="E167" s="36"/>
      <c r="F167" s="31" t="s">
        <v>267</v>
      </c>
      <c r="G167" s="56" t="s">
        <v>413</v>
      </c>
      <c r="H167" s="33">
        <v>29817496.77</v>
      </c>
      <c r="I167" s="33">
        <v>751483.22</v>
      </c>
      <c r="J167" s="33">
        <v>7947.54</v>
      </c>
      <c r="K167" s="33">
        <v>1383896.35</v>
      </c>
      <c r="L167" s="33">
        <v>0</v>
      </c>
      <c r="M167" s="33">
        <v>73273.52</v>
      </c>
      <c r="N167" s="33">
        <v>2220337.14</v>
      </c>
      <c r="O167" s="33">
        <v>217349.27</v>
      </c>
      <c r="P167" s="33">
        <v>9829110.77</v>
      </c>
      <c r="Q167" s="33">
        <v>28717.82</v>
      </c>
      <c r="R167" s="33">
        <v>779573.64</v>
      </c>
      <c r="S167" s="33">
        <v>708.5</v>
      </c>
      <c r="T167" s="33">
        <v>355625.6</v>
      </c>
      <c r="U167" s="33">
        <v>8466588.58</v>
      </c>
      <c r="V167" s="33">
        <v>1782530.8</v>
      </c>
      <c r="W167" s="33">
        <v>686021.84</v>
      </c>
      <c r="X167" s="33">
        <v>2937309.38</v>
      </c>
      <c r="Y167" s="33">
        <v>297022.8</v>
      </c>
    </row>
    <row r="168" spans="1:25" ht="12.75">
      <c r="A168" s="34">
        <v>6</v>
      </c>
      <c r="B168" s="34">
        <v>12</v>
      </c>
      <c r="C168" s="34">
        <v>7</v>
      </c>
      <c r="D168" s="35">
        <v>2</v>
      </c>
      <c r="E168" s="36"/>
      <c r="F168" s="31" t="s">
        <v>267</v>
      </c>
      <c r="G168" s="56" t="s">
        <v>414</v>
      </c>
      <c r="H168" s="33">
        <v>26344730.57</v>
      </c>
      <c r="I168" s="33">
        <v>346648.27</v>
      </c>
      <c r="J168" s="33">
        <v>3763857.84</v>
      </c>
      <c r="K168" s="33">
        <v>2546308.81</v>
      </c>
      <c r="L168" s="33">
        <v>0</v>
      </c>
      <c r="M168" s="33">
        <v>88600.4</v>
      </c>
      <c r="N168" s="33">
        <v>2376567.21</v>
      </c>
      <c r="O168" s="33">
        <v>265592.56</v>
      </c>
      <c r="P168" s="33">
        <v>7144962.74</v>
      </c>
      <c r="Q168" s="33">
        <v>79232.51</v>
      </c>
      <c r="R168" s="33">
        <v>807982.94</v>
      </c>
      <c r="S168" s="33">
        <v>0</v>
      </c>
      <c r="T168" s="33">
        <v>158889.98</v>
      </c>
      <c r="U168" s="33">
        <v>7252709.42</v>
      </c>
      <c r="V168" s="33">
        <v>1082853.85</v>
      </c>
      <c r="W168" s="33">
        <v>152550</v>
      </c>
      <c r="X168" s="33">
        <v>52251.69</v>
      </c>
      <c r="Y168" s="33">
        <v>225722.35</v>
      </c>
    </row>
    <row r="169" spans="1:25" ht="12.75">
      <c r="A169" s="34">
        <v>6</v>
      </c>
      <c r="B169" s="34">
        <v>1</v>
      </c>
      <c r="C169" s="34">
        <v>18</v>
      </c>
      <c r="D169" s="35">
        <v>2</v>
      </c>
      <c r="E169" s="36"/>
      <c r="F169" s="31" t="s">
        <v>267</v>
      </c>
      <c r="G169" s="56" t="s">
        <v>415</v>
      </c>
      <c r="H169" s="33">
        <v>31350749.11</v>
      </c>
      <c r="I169" s="33">
        <v>872905.15</v>
      </c>
      <c r="J169" s="33">
        <v>0</v>
      </c>
      <c r="K169" s="33">
        <v>2320035.2</v>
      </c>
      <c r="L169" s="33">
        <v>0</v>
      </c>
      <c r="M169" s="33">
        <v>157578.31</v>
      </c>
      <c r="N169" s="33">
        <v>2118209.47</v>
      </c>
      <c r="O169" s="33">
        <v>214966.43</v>
      </c>
      <c r="P169" s="33">
        <v>7470046.81</v>
      </c>
      <c r="Q169" s="33">
        <v>251777.98</v>
      </c>
      <c r="R169" s="33">
        <v>1289504.8</v>
      </c>
      <c r="S169" s="33">
        <v>2055596.83</v>
      </c>
      <c r="T169" s="33">
        <v>127502.81</v>
      </c>
      <c r="U169" s="33">
        <v>6405941.86</v>
      </c>
      <c r="V169" s="33">
        <v>6949261.82</v>
      </c>
      <c r="W169" s="33">
        <v>509587.26</v>
      </c>
      <c r="X169" s="33">
        <v>109297.32</v>
      </c>
      <c r="Y169" s="33">
        <v>498537.06</v>
      </c>
    </row>
    <row r="170" spans="1:25" ht="12.75">
      <c r="A170" s="34">
        <v>6</v>
      </c>
      <c r="B170" s="34">
        <v>19</v>
      </c>
      <c r="C170" s="34">
        <v>6</v>
      </c>
      <c r="D170" s="35">
        <v>2</v>
      </c>
      <c r="E170" s="36"/>
      <c r="F170" s="31" t="s">
        <v>267</v>
      </c>
      <c r="G170" s="56" t="s">
        <v>283</v>
      </c>
      <c r="H170" s="33">
        <v>31148939.74</v>
      </c>
      <c r="I170" s="33">
        <v>759383.6</v>
      </c>
      <c r="J170" s="33">
        <v>19085.85</v>
      </c>
      <c r="K170" s="33">
        <v>3192141.13</v>
      </c>
      <c r="L170" s="33">
        <v>183894.69</v>
      </c>
      <c r="M170" s="33">
        <v>124025.67</v>
      </c>
      <c r="N170" s="33">
        <v>3195320.38</v>
      </c>
      <c r="O170" s="33">
        <v>265422.58</v>
      </c>
      <c r="P170" s="33">
        <v>6916598.71</v>
      </c>
      <c r="Q170" s="33">
        <v>132197.51</v>
      </c>
      <c r="R170" s="33">
        <v>1684206.44</v>
      </c>
      <c r="S170" s="33">
        <v>0</v>
      </c>
      <c r="T170" s="33">
        <v>170767.15</v>
      </c>
      <c r="U170" s="33">
        <v>8312091.45</v>
      </c>
      <c r="V170" s="33">
        <v>4860261.22</v>
      </c>
      <c r="W170" s="33">
        <v>970684.86</v>
      </c>
      <c r="X170" s="33">
        <v>30654.85</v>
      </c>
      <c r="Y170" s="33">
        <v>332203.65</v>
      </c>
    </row>
    <row r="171" spans="1:25" ht="12.75">
      <c r="A171" s="34">
        <v>6</v>
      </c>
      <c r="B171" s="34">
        <v>15</v>
      </c>
      <c r="C171" s="34">
        <v>8</v>
      </c>
      <c r="D171" s="35">
        <v>2</v>
      </c>
      <c r="E171" s="36"/>
      <c r="F171" s="31" t="s">
        <v>267</v>
      </c>
      <c r="G171" s="56" t="s">
        <v>416</v>
      </c>
      <c r="H171" s="33">
        <v>32926507.9</v>
      </c>
      <c r="I171" s="33">
        <v>1095252.59</v>
      </c>
      <c r="J171" s="33">
        <v>0</v>
      </c>
      <c r="K171" s="33">
        <v>2341793.01</v>
      </c>
      <c r="L171" s="33">
        <v>0</v>
      </c>
      <c r="M171" s="33">
        <v>213825.55</v>
      </c>
      <c r="N171" s="33">
        <v>2570442.05</v>
      </c>
      <c r="O171" s="33">
        <v>281009.83</v>
      </c>
      <c r="P171" s="33">
        <v>11400999.36</v>
      </c>
      <c r="Q171" s="33">
        <v>22622.6</v>
      </c>
      <c r="R171" s="33">
        <v>2328236.35</v>
      </c>
      <c r="S171" s="33">
        <v>0</v>
      </c>
      <c r="T171" s="33">
        <v>375266.18</v>
      </c>
      <c r="U171" s="33">
        <v>10383453.98</v>
      </c>
      <c r="V171" s="33">
        <v>1208340.55</v>
      </c>
      <c r="W171" s="33">
        <v>464892.51</v>
      </c>
      <c r="X171" s="33">
        <v>23877.3</v>
      </c>
      <c r="Y171" s="33">
        <v>216496.04</v>
      </c>
    </row>
    <row r="172" spans="1:25" ht="12.75">
      <c r="A172" s="34">
        <v>6</v>
      </c>
      <c r="B172" s="34">
        <v>9</v>
      </c>
      <c r="C172" s="34">
        <v>13</v>
      </c>
      <c r="D172" s="35">
        <v>2</v>
      </c>
      <c r="E172" s="36"/>
      <c r="F172" s="31" t="s">
        <v>267</v>
      </c>
      <c r="G172" s="56" t="s">
        <v>417</v>
      </c>
      <c r="H172" s="33">
        <v>30411386.07</v>
      </c>
      <c r="I172" s="33">
        <v>547916.02</v>
      </c>
      <c r="J172" s="33">
        <v>1998.88</v>
      </c>
      <c r="K172" s="33">
        <v>2001118.15</v>
      </c>
      <c r="L172" s="33">
        <v>0</v>
      </c>
      <c r="M172" s="33">
        <v>55278.87</v>
      </c>
      <c r="N172" s="33">
        <v>2397923.17</v>
      </c>
      <c r="O172" s="33">
        <v>962744.46</v>
      </c>
      <c r="P172" s="33">
        <v>9584148.97</v>
      </c>
      <c r="Q172" s="33">
        <v>79433.73</v>
      </c>
      <c r="R172" s="33">
        <v>1879058.04</v>
      </c>
      <c r="S172" s="33">
        <v>145449.94</v>
      </c>
      <c r="T172" s="33">
        <v>276563.38</v>
      </c>
      <c r="U172" s="33">
        <v>10365760.54</v>
      </c>
      <c r="V172" s="33">
        <v>964470.44</v>
      </c>
      <c r="W172" s="33">
        <v>865236</v>
      </c>
      <c r="X172" s="33">
        <v>33388.21</v>
      </c>
      <c r="Y172" s="33">
        <v>250897.27</v>
      </c>
    </row>
    <row r="173" spans="1:25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31" t="s">
        <v>267</v>
      </c>
      <c r="G173" s="56" t="s">
        <v>418</v>
      </c>
      <c r="H173" s="33">
        <v>39587409.09</v>
      </c>
      <c r="I173" s="33">
        <v>687356.78</v>
      </c>
      <c r="J173" s="33">
        <v>48863.89</v>
      </c>
      <c r="K173" s="33">
        <v>3504435.59</v>
      </c>
      <c r="L173" s="33">
        <v>0</v>
      </c>
      <c r="M173" s="33">
        <v>118929.91</v>
      </c>
      <c r="N173" s="33">
        <v>3631021.52</v>
      </c>
      <c r="O173" s="33">
        <v>198719.53</v>
      </c>
      <c r="P173" s="33">
        <v>11925524.43</v>
      </c>
      <c r="Q173" s="33">
        <v>29840.46</v>
      </c>
      <c r="R173" s="33">
        <v>1013680.3</v>
      </c>
      <c r="S173" s="33">
        <v>142468.71</v>
      </c>
      <c r="T173" s="33">
        <v>75246</v>
      </c>
      <c r="U173" s="33">
        <v>15968524.68</v>
      </c>
      <c r="V173" s="33">
        <v>1299721.82</v>
      </c>
      <c r="W173" s="33">
        <v>723293.05</v>
      </c>
      <c r="X173" s="33">
        <v>73045.84</v>
      </c>
      <c r="Y173" s="33">
        <v>146736.58</v>
      </c>
    </row>
    <row r="174" spans="1:25" ht="12.75">
      <c r="A174" s="34">
        <v>6</v>
      </c>
      <c r="B174" s="34">
        <v>3</v>
      </c>
      <c r="C174" s="34">
        <v>13</v>
      </c>
      <c r="D174" s="35">
        <v>2</v>
      </c>
      <c r="E174" s="36"/>
      <c r="F174" s="31" t="s">
        <v>267</v>
      </c>
      <c r="G174" s="56" t="s">
        <v>419</v>
      </c>
      <c r="H174" s="33">
        <v>18500870.42</v>
      </c>
      <c r="I174" s="33">
        <v>585442.46</v>
      </c>
      <c r="J174" s="33">
        <v>407034.55</v>
      </c>
      <c r="K174" s="33">
        <v>850306.46</v>
      </c>
      <c r="L174" s="33">
        <v>0</v>
      </c>
      <c r="M174" s="33">
        <v>191759.6</v>
      </c>
      <c r="N174" s="33">
        <v>2516286.89</v>
      </c>
      <c r="O174" s="33">
        <v>153323.2</v>
      </c>
      <c r="P174" s="33">
        <v>4359018.57</v>
      </c>
      <c r="Q174" s="33">
        <v>36373.75</v>
      </c>
      <c r="R174" s="33">
        <v>1111102.93</v>
      </c>
      <c r="S174" s="33">
        <v>108548</v>
      </c>
      <c r="T174" s="33">
        <v>156319.3</v>
      </c>
      <c r="U174" s="33">
        <v>5221095.85</v>
      </c>
      <c r="V174" s="33">
        <v>814021.33</v>
      </c>
      <c r="W174" s="33">
        <v>1756136.86</v>
      </c>
      <c r="X174" s="33">
        <v>37185.91</v>
      </c>
      <c r="Y174" s="33">
        <v>196914.76</v>
      </c>
    </row>
    <row r="175" spans="1:25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31" t="s">
        <v>267</v>
      </c>
      <c r="G175" s="56" t="s">
        <v>420</v>
      </c>
      <c r="H175" s="33">
        <v>23825248.29</v>
      </c>
      <c r="I175" s="33">
        <v>2327139.26</v>
      </c>
      <c r="J175" s="33">
        <v>0</v>
      </c>
      <c r="K175" s="33">
        <v>1712635.97</v>
      </c>
      <c r="L175" s="33">
        <v>0</v>
      </c>
      <c r="M175" s="33">
        <v>0</v>
      </c>
      <c r="N175" s="33">
        <v>1948037.4</v>
      </c>
      <c r="O175" s="33">
        <v>153525.77</v>
      </c>
      <c r="P175" s="33">
        <v>7794639.29</v>
      </c>
      <c r="Q175" s="33">
        <v>36352.93</v>
      </c>
      <c r="R175" s="33">
        <v>724173.19</v>
      </c>
      <c r="S175" s="33">
        <v>0</v>
      </c>
      <c r="T175" s="33">
        <v>44339.4</v>
      </c>
      <c r="U175" s="33">
        <v>7491694.49</v>
      </c>
      <c r="V175" s="33">
        <v>1056698.38</v>
      </c>
      <c r="W175" s="33">
        <v>335623.55</v>
      </c>
      <c r="X175" s="33">
        <v>0</v>
      </c>
      <c r="Y175" s="33">
        <v>200388.66</v>
      </c>
    </row>
    <row r="176" spans="1:25" ht="12.75">
      <c r="A176" s="34">
        <v>6</v>
      </c>
      <c r="B176" s="34">
        <v>19</v>
      </c>
      <c r="C176" s="34">
        <v>7</v>
      </c>
      <c r="D176" s="35">
        <v>2</v>
      </c>
      <c r="E176" s="36"/>
      <c r="F176" s="31" t="s">
        <v>267</v>
      </c>
      <c r="G176" s="56" t="s">
        <v>421</v>
      </c>
      <c r="H176" s="33">
        <v>21586117.18</v>
      </c>
      <c r="I176" s="33">
        <v>2954599.02</v>
      </c>
      <c r="J176" s="33">
        <v>0</v>
      </c>
      <c r="K176" s="33">
        <v>2006751.45</v>
      </c>
      <c r="L176" s="33">
        <v>0</v>
      </c>
      <c r="M176" s="33">
        <v>869609.06</v>
      </c>
      <c r="N176" s="33">
        <v>1906602.54</v>
      </c>
      <c r="O176" s="33">
        <v>412909.1</v>
      </c>
      <c r="P176" s="33">
        <v>4411222.91</v>
      </c>
      <c r="Q176" s="33">
        <v>26202.99</v>
      </c>
      <c r="R176" s="33">
        <v>856494.83</v>
      </c>
      <c r="S176" s="33">
        <v>0</v>
      </c>
      <c r="T176" s="33">
        <v>408414.67</v>
      </c>
      <c r="U176" s="33">
        <v>5934756.92</v>
      </c>
      <c r="V176" s="33">
        <v>919313.19</v>
      </c>
      <c r="W176" s="33">
        <v>211377.34</v>
      </c>
      <c r="X176" s="33">
        <v>406501.91</v>
      </c>
      <c r="Y176" s="33">
        <v>261361.25</v>
      </c>
    </row>
    <row r="177" spans="1:25" ht="12.75">
      <c r="A177" s="34">
        <v>6</v>
      </c>
      <c r="B177" s="34">
        <v>9</v>
      </c>
      <c r="C177" s="34">
        <v>14</v>
      </c>
      <c r="D177" s="35">
        <v>2</v>
      </c>
      <c r="E177" s="36"/>
      <c r="F177" s="31" t="s">
        <v>267</v>
      </c>
      <c r="G177" s="56" t="s">
        <v>422</v>
      </c>
      <c r="H177" s="33">
        <v>78664365.54</v>
      </c>
      <c r="I177" s="33">
        <v>1414711.15</v>
      </c>
      <c r="J177" s="33">
        <v>617992.36</v>
      </c>
      <c r="K177" s="33">
        <v>8600578.07</v>
      </c>
      <c r="L177" s="33">
        <v>3755815.87</v>
      </c>
      <c r="M177" s="33">
        <v>1176372.88</v>
      </c>
      <c r="N177" s="33">
        <v>6548518.67</v>
      </c>
      <c r="O177" s="33">
        <v>423099.68</v>
      </c>
      <c r="P177" s="33">
        <v>19198678.96</v>
      </c>
      <c r="Q177" s="33">
        <v>140690.44</v>
      </c>
      <c r="R177" s="33">
        <v>1755838.35</v>
      </c>
      <c r="S177" s="33">
        <v>68900.3</v>
      </c>
      <c r="T177" s="33">
        <v>609749.53</v>
      </c>
      <c r="U177" s="33">
        <v>23101960.54</v>
      </c>
      <c r="V177" s="33">
        <v>10054951.96</v>
      </c>
      <c r="W177" s="33">
        <v>379199.11</v>
      </c>
      <c r="X177" s="33">
        <v>218238.79</v>
      </c>
      <c r="Y177" s="33">
        <v>599068.88</v>
      </c>
    </row>
    <row r="178" spans="1:25" ht="12.75">
      <c r="A178" s="34">
        <v>6</v>
      </c>
      <c r="B178" s="34">
        <v>19</v>
      </c>
      <c r="C178" s="34">
        <v>8</v>
      </c>
      <c r="D178" s="35">
        <v>2</v>
      </c>
      <c r="E178" s="36"/>
      <c r="F178" s="31" t="s">
        <v>267</v>
      </c>
      <c r="G178" s="56" t="s">
        <v>423</v>
      </c>
      <c r="H178" s="33">
        <v>13368157.59</v>
      </c>
      <c r="I178" s="33">
        <v>519832.81</v>
      </c>
      <c r="J178" s="33">
        <v>73936.83</v>
      </c>
      <c r="K178" s="33">
        <v>152334.63</v>
      </c>
      <c r="L178" s="33">
        <v>0</v>
      </c>
      <c r="M178" s="33">
        <v>164307.37</v>
      </c>
      <c r="N178" s="33">
        <v>1800141.82</v>
      </c>
      <c r="O178" s="33">
        <v>291604.05</v>
      </c>
      <c r="P178" s="33">
        <v>3857771.84</v>
      </c>
      <c r="Q178" s="33">
        <v>15088.21</v>
      </c>
      <c r="R178" s="33">
        <v>698048.75</v>
      </c>
      <c r="S178" s="33">
        <v>0</v>
      </c>
      <c r="T178" s="33">
        <v>278434.84</v>
      </c>
      <c r="U178" s="33">
        <v>3544180.89</v>
      </c>
      <c r="V178" s="33">
        <v>402848.01</v>
      </c>
      <c r="W178" s="33">
        <v>1394895.5</v>
      </c>
      <c r="X178" s="33">
        <v>40000</v>
      </c>
      <c r="Y178" s="33">
        <v>134732.04</v>
      </c>
    </row>
    <row r="179" spans="1:25" ht="12.75">
      <c r="A179" s="34">
        <v>6</v>
      </c>
      <c r="B179" s="34">
        <v>9</v>
      </c>
      <c r="C179" s="34">
        <v>15</v>
      </c>
      <c r="D179" s="35">
        <v>2</v>
      </c>
      <c r="E179" s="36"/>
      <c r="F179" s="31" t="s">
        <v>267</v>
      </c>
      <c r="G179" s="56" t="s">
        <v>424</v>
      </c>
      <c r="H179" s="33">
        <v>22417595.26</v>
      </c>
      <c r="I179" s="33">
        <v>864847.56</v>
      </c>
      <c r="J179" s="33">
        <v>363954.99</v>
      </c>
      <c r="K179" s="33">
        <v>3081271.19</v>
      </c>
      <c r="L179" s="33">
        <v>0</v>
      </c>
      <c r="M179" s="33">
        <v>1094139.19</v>
      </c>
      <c r="N179" s="33">
        <v>2109836.73</v>
      </c>
      <c r="O179" s="33">
        <v>283827.91</v>
      </c>
      <c r="P179" s="33">
        <v>6858860.34</v>
      </c>
      <c r="Q179" s="33">
        <v>26523.91</v>
      </c>
      <c r="R179" s="33">
        <v>771794.57</v>
      </c>
      <c r="S179" s="33">
        <v>187583.35</v>
      </c>
      <c r="T179" s="33">
        <v>37468</v>
      </c>
      <c r="U179" s="33">
        <v>5166203.99</v>
      </c>
      <c r="V179" s="33">
        <v>1161664.48</v>
      </c>
      <c r="W179" s="33">
        <v>299413.1</v>
      </c>
      <c r="X179" s="33">
        <v>8825.32</v>
      </c>
      <c r="Y179" s="33">
        <v>101380.63</v>
      </c>
    </row>
    <row r="180" spans="1:25" ht="12.75">
      <c r="A180" s="34">
        <v>6</v>
      </c>
      <c r="B180" s="34">
        <v>9</v>
      </c>
      <c r="C180" s="34">
        <v>16</v>
      </c>
      <c r="D180" s="35">
        <v>2</v>
      </c>
      <c r="E180" s="36"/>
      <c r="F180" s="31" t="s">
        <v>267</v>
      </c>
      <c r="G180" s="56" t="s">
        <v>425</v>
      </c>
      <c r="H180" s="33">
        <v>11814719.09</v>
      </c>
      <c r="I180" s="33">
        <v>1213986.62</v>
      </c>
      <c r="J180" s="33">
        <v>75897.42</v>
      </c>
      <c r="K180" s="33">
        <v>530552.52</v>
      </c>
      <c r="L180" s="33">
        <v>0</v>
      </c>
      <c r="M180" s="33">
        <v>128094.33</v>
      </c>
      <c r="N180" s="33">
        <v>1498616.44</v>
      </c>
      <c r="O180" s="33">
        <v>196941.86</v>
      </c>
      <c r="P180" s="33">
        <v>2990398.6</v>
      </c>
      <c r="Q180" s="33">
        <v>15544.99</v>
      </c>
      <c r="R180" s="33">
        <v>673468.88</v>
      </c>
      <c r="S180" s="33">
        <v>5000</v>
      </c>
      <c r="T180" s="33">
        <v>35610.51</v>
      </c>
      <c r="U180" s="33">
        <v>3695810.35</v>
      </c>
      <c r="V180" s="33">
        <v>500993.38</v>
      </c>
      <c r="W180" s="33">
        <v>159328.42</v>
      </c>
      <c r="X180" s="33">
        <v>0</v>
      </c>
      <c r="Y180" s="33">
        <v>94474.77</v>
      </c>
    </row>
    <row r="181" spans="1:25" ht="12.75">
      <c r="A181" s="34">
        <v>6</v>
      </c>
      <c r="B181" s="34">
        <v>7</v>
      </c>
      <c r="C181" s="34">
        <v>10</v>
      </c>
      <c r="D181" s="35">
        <v>2</v>
      </c>
      <c r="E181" s="36"/>
      <c r="F181" s="31" t="s">
        <v>267</v>
      </c>
      <c r="G181" s="56" t="s">
        <v>426</v>
      </c>
      <c r="H181" s="33">
        <v>31089329.24</v>
      </c>
      <c r="I181" s="33">
        <v>1674046.78</v>
      </c>
      <c r="J181" s="33">
        <v>0</v>
      </c>
      <c r="K181" s="33">
        <v>2256856.5</v>
      </c>
      <c r="L181" s="33">
        <v>4914.75</v>
      </c>
      <c r="M181" s="33">
        <v>181272.85</v>
      </c>
      <c r="N181" s="33">
        <v>2294477.8</v>
      </c>
      <c r="O181" s="33">
        <v>197754.11</v>
      </c>
      <c r="P181" s="33">
        <v>10127471.16</v>
      </c>
      <c r="Q181" s="33">
        <v>150172.78</v>
      </c>
      <c r="R181" s="33">
        <v>1469938.71</v>
      </c>
      <c r="S181" s="33">
        <v>7000</v>
      </c>
      <c r="T181" s="33">
        <v>502107.52</v>
      </c>
      <c r="U181" s="33">
        <v>9206726.32</v>
      </c>
      <c r="V181" s="33">
        <v>1251822.68</v>
      </c>
      <c r="W181" s="33">
        <v>1286219.85</v>
      </c>
      <c r="X181" s="33">
        <v>127964.07</v>
      </c>
      <c r="Y181" s="33">
        <v>350583.36</v>
      </c>
    </row>
    <row r="182" spans="1:25" ht="12.75">
      <c r="A182" s="34">
        <v>6</v>
      </c>
      <c r="B182" s="34">
        <v>1</v>
      </c>
      <c r="C182" s="34">
        <v>19</v>
      </c>
      <c r="D182" s="35">
        <v>2</v>
      </c>
      <c r="E182" s="36"/>
      <c r="F182" s="31" t="s">
        <v>267</v>
      </c>
      <c r="G182" s="56" t="s">
        <v>427</v>
      </c>
      <c r="H182" s="33">
        <v>23843358.8</v>
      </c>
      <c r="I182" s="33">
        <v>1375755.86</v>
      </c>
      <c r="J182" s="33">
        <v>0</v>
      </c>
      <c r="K182" s="33">
        <v>2058257.41</v>
      </c>
      <c r="L182" s="33">
        <v>11</v>
      </c>
      <c r="M182" s="33">
        <v>60099.67</v>
      </c>
      <c r="N182" s="33">
        <v>2331872.78</v>
      </c>
      <c r="O182" s="33">
        <v>376050.03</v>
      </c>
      <c r="P182" s="33">
        <v>7516154.43</v>
      </c>
      <c r="Q182" s="33">
        <v>11063.15</v>
      </c>
      <c r="R182" s="33">
        <v>968138.42</v>
      </c>
      <c r="S182" s="33">
        <v>0</v>
      </c>
      <c r="T182" s="33">
        <v>75587</v>
      </c>
      <c r="U182" s="33">
        <v>6916213</v>
      </c>
      <c r="V182" s="33">
        <v>715704.89</v>
      </c>
      <c r="W182" s="33">
        <v>1062760.37</v>
      </c>
      <c r="X182" s="33">
        <v>251865.98</v>
      </c>
      <c r="Y182" s="33">
        <v>123824.81</v>
      </c>
    </row>
    <row r="183" spans="1:25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31" t="s">
        <v>267</v>
      </c>
      <c r="G183" s="56" t="s">
        <v>428</v>
      </c>
      <c r="H183" s="33">
        <v>105115383.44</v>
      </c>
      <c r="I183" s="33">
        <v>2407377.8</v>
      </c>
      <c r="J183" s="33">
        <v>721679.88</v>
      </c>
      <c r="K183" s="33">
        <v>6204439.67</v>
      </c>
      <c r="L183" s="33">
        <v>4002348.42</v>
      </c>
      <c r="M183" s="33">
        <v>381045.08</v>
      </c>
      <c r="N183" s="33">
        <v>6550307.87</v>
      </c>
      <c r="O183" s="33">
        <v>348113.95</v>
      </c>
      <c r="P183" s="33">
        <v>27376982.1</v>
      </c>
      <c r="Q183" s="33">
        <v>185413.73</v>
      </c>
      <c r="R183" s="33">
        <v>3985935.54</v>
      </c>
      <c r="S183" s="33">
        <v>4500</v>
      </c>
      <c r="T183" s="33">
        <v>248899.68</v>
      </c>
      <c r="U183" s="33">
        <v>35066805.8</v>
      </c>
      <c r="V183" s="33">
        <v>10526247.5</v>
      </c>
      <c r="W183" s="33">
        <v>4216806.89</v>
      </c>
      <c r="X183" s="33">
        <v>2259435.93</v>
      </c>
      <c r="Y183" s="33">
        <v>629043.6</v>
      </c>
    </row>
    <row r="184" spans="1:25" ht="12.75">
      <c r="A184" s="34">
        <v>6</v>
      </c>
      <c r="B184" s="34">
        <v>3</v>
      </c>
      <c r="C184" s="34">
        <v>14</v>
      </c>
      <c r="D184" s="35">
        <v>2</v>
      </c>
      <c r="E184" s="36"/>
      <c r="F184" s="31" t="s">
        <v>267</v>
      </c>
      <c r="G184" s="56" t="s">
        <v>429</v>
      </c>
      <c r="H184" s="33">
        <v>15613215.96</v>
      </c>
      <c r="I184" s="33">
        <v>674502.09</v>
      </c>
      <c r="J184" s="33">
        <v>195989.09</v>
      </c>
      <c r="K184" s="33">
        <v>596537.53</v>
      </c>
      <c r="L184" s="33">
        <v>0</v>
      </c>
      <c r="M184" s="33">
        <v>477559.13</v>
      </c>
      <c r="N184" s="33">
        <v>2163315.57</v>
      </c>
      <c r="O184" s="33">
        <v>96327.26</v>
      </c>
      <c r="P184" s="33">
        <v>3703935.47</v>
      </c>
      <c r="Q184" s="33">
        <v>16801</v>
      </c>
      <c r="R184" s="33">
        <v>1910136.15</v>
      </c>
      <c r="S184" s="33">
        <v>0</v>
      </c>
      <c r="T184" s="33">
        <v>17128.8</v>
      </c>
      <c r="U184" s="33">
        <v>4477894.41</v>
      </c>
      <c r="V184" s="33">
        <v>798044.03</v>
      </c>
      <c r="W184" s="33">
        <v>280000</v>
      </c>
      <c r="X184" s="33">
        <v>101894.49</v>
      </c>
      <c r="Y184" s="33">
        <v>103150.94</v>
      </c>
    </row>
    <row r="185" spans="1:25" ht="12.75">
      <c r="A185" s="34">
        <v>6</v>
      </c>
      <c r="B185" s="34">
        <v>6</v>
      </c>
      <c r="C185" s="34">
        <v>11</v>
      </c>
      <c r="D185" s="35">
        <v>2</v>
      </c>
      <c r="E185" s="36"/>
      <c r="F185" s="31" t="s">
        <v>267</v>
      </c>
      <c r="G185" s="56" t="s">
        <v>430</v>
      </c>
      <c r="H185" s="33">
        <v>27091880.46</v>
      </c>
      <c r="I185" s="33">
        <v>875263.18</v>
      </c>
      <c r="J185" s="33">
        <v>145165.23</v>
      </c>
      <c r="K185" s="33">
        <v>831796.08</v>
      </c>
      <c r="L185" s="33">
        <v>0</v>
      </c>
      <c r="M185" s="33">
        <v>371602.4</v>
      </c>
      <c r="N185" s="33">
        <v>2340595.44</v>
      </c>
      <c r="O185" s="33">
        <v>241079.79</v>
      </c>
      <c r="P185" s="33">
        <v>6617672.67</v>
      </c>
      <c r="Q185" s="33">
        <v>55160.35</v>
      </c>
      <c r="R185" s="33">
        <v>850930.89</v>
      </c>
      <c r="S185" s="33">
        <v>0</v>
      </c>
      <c r="T185" s="33">
        <v>90634</v>
      </c>
      <c r="U185" s="33">
        <v>6448552.1</v>
      </c>
      <c r="V185" s="33">
        <v>7467125.2</v>
      </c>
      <c r="W185" s="33">
        <v>460189.86</v>
      </c>
      <c r="X185" s="33">
        <v>80000</v>
      </c>
      <c r="Y185" s="33">
        <v>216113.27</v>
      </c>
    </row>
    <row r="186" spans="1:25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31" t="s">
        <v>267</v>
      </c>
      <c r="G186" s="56" t="s">
        <v>431</v>
      </c>
      <c r="H186" s="33">
        <v>37874826.51</v>
      </c>
      <c r="I186" s="33">
        <v>492301.08</v>
      </c>
      <c r="J186" s="33">
        <v>0</v>
      </c>
      <c r="K186" s="33">
        <v>3419972.7</v>
      </c>
      <c r="L186" s="33">
        <v>0</v>
      </c>
      <c r="M186" s="33">
        <v>295410.19</v>
      </c>
      <c r="N186" s="33">
        <v>2600415.12</v>
      </c>
      <c r="O186" s="33">
        <v>300608.85</v>
      </c>
      <c r="P186" s="33">
        <v>10798390.42</v>
      </c>
      <c r="Q186" s="33">
        <v>198866.77</v>
      </c>
      <c r="R186" s="33">
        <v>5905260.99</v>
      </c>
      <c r="S186" s="33">
        <v>0</v>
      </c>
      <c r="T186" s="33">
        <v>154085.68</v>
      </c>
      <c r="U186" s="33">
        <v>9980233.16</v>
      </c>
      <c r="V186" s="33">
        <v>2776922.76</v>
      </c>
      <c r="W186" s="33">
        <v>507841.46</v>
      </c>
      <c r="X186" s="33">
        <v>162803.02</v>
      </c>
      <c r="Y186" s="33">
        <v>281714.31</v>
      </c>
    </row>
    <row r="187" spans="1:25" ht="12.75">
      <c r="A187" s="34">
        <v>6</v>
      </c>
      <c r="B187" s="34">
        <v>7</v>
      </c>
      <c r="C187" s="34">
        <v>2</v>
      </c>
      <c r="D187" s="35">
        <v>3</v>
      </c>
      <c r="E187" s="36"/>
      <c r="F187" s="31" t="s">
        <v>267</v>
      </c>
      <c r="G187" s="56" t="s">
        <v>432</v>
      </c>
      <c r="H187" s="33">
        <v>52666015.43</v>
      </c>
      <c r="I187" s="33">
        <v>619476.95</v>
      </c>
      <c r="J187" s="33">
        <v>502355</v>
      </c>
      <c r="K187" s="33">
        <v>1395394.7</v>
      </c>
      <c r="L187" s="33">
        <v>0</v>
      </c>
      <c r="M187" s="33">
        <v>380454.63</v>
      </c>
      <c r="N187" s="33">
        <v>5736125.67</v>
      </c>
      <c r="O187" s="33">
        <v>377646.44</v>
      </c>
      <c r="P187" s="33">
        <v>13929218.54</v>
      </c>
      <c r="Q187" s="33">
        <v>117464.97</v>
      </c>
      <c r="R187" s="33">
        <v>3813680.92</v>
      </c>
      <c r="S187" s="33">
        <v>235914.25</v>
      </c>
      <c r="T187" s="33">
        <v>203122.05</v>
      </c>
      <c r="U187" s="33">
        <v>12029096.04</v>
      </c>
      <c r="V187" s="33">
        <v>11756034.29</v>
      </c>
      <c r="W187" s="33">
        <v>898368.95</v>
      </c>
      <c r="X187" s="33">
        <v>338307</v>
      </c>
      <c r="Y187" s="33">
        <v>333355.03</v>
      </c>
    </row>
    <row r="188" spans="1:25" ht="12.75">
      <c r="A188" s="34">
        <v>6</v>
      </c>
      <c r="B188" s="34">
        <v>9</v>
      </c>
      <c r="C188" s="34">
        <v>1</v>
      </c>
      <c r="D188" s="35">
        <v>3</v>
      </c>
      <c r="E188" s="36"/>
      <c r="F188" s="31" t="s">
        <v>267</v>
      </c>
      <c r="G188" s="56" t="s">
        <v>433</v>
      </c>
      <c r="H188" s="33">
        <v>68995339.74</v>
      </c>
      <c r="I188" s="33">
        <v>778624.24</v>
      </c>
      <c r="J188" s="33">
        <v>0</v>
      </c>
      <c r="K188" s="33">
        <v>3361267.86</v>
      </c>
      <c r="L188" s="33">
        <v>0</v>
      </c>
      <c r="M188" s="33">
        <v>676494.1</v>
      </c>
      <c r="N188" s="33">
        <v>5036985.47</v>
      </c>
      <c r="O188" s="33">
        <v>506441.38</v>
      </c>
      <c r="P188" s="33">
        <v>21369883.24</v>
      </c>
      <c r="Q188" s="33">
        <v>190197.67</v>
      </c>
      <c r="R188" s="33">
        <v>3193621.62</v>
      </c>
      <c r="S188" s="33">
        <v>20409.07</v>
      </c>
      <c r="T188" s="33">
        <v>763538.26</v>
      </c>
      <c r="U188" s="33">
        <v>19434663.75</v>
      </c>
      <c r="V188" s="33">
        <v>10577491.32</v>
      </c>
      <c r="W188" s="33">
        <v>949686.22</v>
      </c>
      <c r="X188" s="33">
        <v>1314037.5</v>
      </c>
      <c r="Y188" s="33">
        <v>821998.04</v>
      </c>
    </row>
    <row r="189" spans="1:25" ht="12.75">
      <c r="A189" s="34">
        <v>6</v>
      </c>
      <c r="B189" s="34">
        <v>9</v>
      </c>
      <c r="C189" s="34">
        <v>3</v>
      </c>
      <c r="D189" s="35">
        <v>3</v>
      </c>
      <c r="E189" s="36"/>
      <c r="F189" s="31" t="s">
        <v>267</v>
      </c>
      <c r="G189" s="56" t="s">
        <v>434</v>
      </c>
      <c r="H189" s="33">
        <v>53492489.88</v>
      </c>
      <c r="I189" s="33">
        <v>1542554.35</v>
      </c>
      <c r="J189" s="33">
        <v>22800</v>
      </c>
      <c r="K189" s="33">
        <v>5723325.2</v>
      </c>
      <c r="L189" s="33">
        <v>0</v>
      </c>
      <c r="M189" s="33">
        <v>291710.06</v>
      </c>
      <c r="N189" s="33">
        <v>4264734.06</v>
      </c>
      <c r="O189" s="33">
        <v>586359.04</v>
      </c>
      <c r="P189" s="33">
        <v>15851835.65</v>
      </c>
      <c r="Q189" s="33">
        <v>88821.39</v>
      </c>
      <c r="R189" s="33">
        <v>3233889.69</v>
      </c>
      <c r="S189" s="33">
        <v>138379.26</v>
      </c>
      <c r="T189" s="33">
        <v>394109.78</v>
      </c>
      <c r="U189" s="33">
        <v>15278539.95</v>
      </c>
      <c r="V189" s="33">
        <v>3987395.88</v>
      </c>
      <c r="W189" s="33">
        <v>1427417.14</v>
      </c>
      <c r="X189" s="33">
        <v>235799.11</v>
      </c>
      <c r="Y189" s="33">
        <v>424819.32</v>
      </c>
    </row>
    <row r="190" spans="1:25" ht="12.75">
      <c r="A190" s="34">
        <v>6</v>
      </c>
      <c r="B190" s="34">
        <v>2</v>
      </c>
      <c r="C190" s="34">
        <v>5</v>
      </c>
      <c r="D190" s="35">
        <v>3</v>
      </c>
      <c r="E190" s="36"/>
      <c r="F190" s="31" t="s">
        <v>267</v>
      </c>
      <c r="G190" s="56" t="s">
        <v>435</v>
      </c>
      <c r="H190" s="33">
        <v>27870752.81</v>
      </c>
      <c r="I190" s="33">
        <v>411154.37</v>
      </c>
      <c r="J190" s="33">
        <v>0</v>
      </c>
      <c r="K190" s="33">
        <v>1787869.83</v>
      </c>
      <c r="L190" s="33">
        <v>0</v>
      </c>
      <c r="M190" s="33">
        <v>539513.94</v>
      </c>
      <c r="N190" s="33">
        <v>3060639.89</v>
      </c>
      <c r="O190" s="33">
        <v>503629.97</v>
      </c>
      <c r="P190" s="33">
        <v>8792147.09</v>
      </c>
      <c r="Q190" s="33">
        <v>104901.4</v>
      </c>
      <c r="R190" s="33">
        <v>992014.81</v>
      </c>
      <c r="S190" s="33">
        <v>0</v>
      </c>
      <c r="T190" s="33">
        <v>152916.15</v>
      </c>
      <c r="U190" s="33">
        <v>8670725.59</v>
      </c>
      <c r="V190" s="33">
        <v>1769384.14</v>
      </c>
      <c r="W190" s="33">
        <v>635040.91</v>
      </c>
      <c r="X190" s="33">
        <v>112641.93</v>
      </c>
      <c r="Y190" s="33">
        <v>338172.79</v>
      </c>
    </row>
    <row r="191" spans="1:25" ht="12.75">
      <c r="A191" s="34">
        <v>6</v>
      </c>
      <c r="B191" s="34">
        <v>2</v>
      </c>
      <c r="C191" s="34">
        <v>6</v>
      </c>
      <c r="D191" s="35">
        <v>3</v>
      </c>
      <c r="E191" s="36"/>
      <c r="F191" s="31" t="s">
        <v>267</v>
      </c>
      <c r="G191" s="56" t="s">
        <v>436</v>
      </c>
      <c r="H191" s="33">
        <v>19190391.4</v>
      </c>
      <c r="I191" s="33">
        <v>409194.92</v>
      </c>
      <c r="J191" s="33">
        <v>214516.66</v>
      </c>
      <c r="K191" s="33">
        <v>2063704.37</v>
      </c>
      <c r="L191" s="33">
        <v>0</v>
      </c>
      <c r="M191" s="33">
        <v>59486.54</v>
      </c>
      <c r="N191" s="33">
        <v>2338232.37</v>
      </c>
      <c r="O191" s="33">
        <v>151029.38</v>
      </c>
      <c r="P191" s="33">
        <v>3889648.61</v>
      </c>
      <c r="Q191" s="33">
        <v>36312.95</v>
      </c>
      <c r="R191" s="33">
        <v>639869.54</v>
      </c>
      <c r="S191" s="33">
        <v>0</v>
      </c>
      <c r="T191" s="33">
        <v>139687.16</v>
      </c>
      <c r="U191" s="33">
        <v>5698961.41</v>
      </c>
      <c r="V191" s="33">
        <v>1409486.91</v>
      </c>
      <c r="W191" s="33">
        <v>1948392.26</v>
      </c>
      <c r="X191" s="33">
        <v>71918.1</v>
      </c>
      <c r="Y191" s="33">
        <v>119950.22</v>
      </c>
    </row>
    <row r="192" spans="1:25" ht="12.75">
      <c r="A192" s="34">
        <v>6</v>
      </c>
      <c r="B192" s="34">
        <v>5</v>
      </c>
      <c r="C192" s="34">
        <v>5</v>
      </c>
      <c r="D192" s="35">
        <v>3</v>
      </c>
      <c r="E192" s="36"/>
      <c r="F192" s="31" t="s">
        <v>267</v>
      </c>
      <c r="G192" s="56" t="s">
        <v>437</v>
      </c>
      <c r="H192" s="33">
        <v>73277068.61</v>
      </c>
      <c r="I192" s="33">
        <v>136528.75</v>
      </c>
      <c r="J192" s="33">
        <v>0</v>
      </c>
      <c r="K192" s="33">
        <v>3596974.31</v>
      </c>
      <c r="L192" s="33">
        <v>471132.8</v>
      </c>
      <c r="M192" s="33">
        <v>635616.89</v>
      </c>
      <c r="N192" s="33">
        <v>5637656.86</v>
      </c>
      <c r="O192" s="33">
        <v>315122.96</v>
      </c>
      <c r="P192" s="33">
        <v>19251121.1</v>
      </c>
      <c r="Q192" s="33">
        <v>164814.86</v>
      </c>
      <c r="R192" s="33">
        <v>4002060.58</v>
      </c>
      <c r="S192" s="33">
        <v>8550.27</v>
      </c>
      <c r="T192" s="33">
        <v>938373.57</v>
      </c>
      <c r="U192" s="33">
        <v>21411724.17</v>
      </c>
      <c r="V192" s="33">
        <v>12754389.89</v>
      </c>
      <c r="W192" s="33">
        <v>1424729.8</v>
      </c>
      <c r="X192" s="33">
        <v>1919116.9</v>
      </c>
      <c r="Y192" s="33">
        <v>609154.9</v>
      </c>
    </row>
    <row r="193" spans="1:25" ht="12.75">
      <c r="A193" s="34">
        <v>6</v>
      </c>
      <c r="B193" s="34">
        <v>2</v>
      </c>
      <c r="C193" s="34">
        <v>7</v>
      </c>
      <c r="D193" s="35">
        <v>3</v>
      </c>
      <c r="E193" s="36"/>
      <c r="F193" s="31" t="s">
        <v>267</v>
      </c>
      <c r="G193" s="56" t="s">
        <v>438</v>
      </c>
      <c r="H193" s="33">
        <v>35268308.56</v>
      </c>
      <c r="I193" s="33">
        <v>3808488.66</v>
      </c>
      <c r="J193" s="33">
        <v>98853.87</v>
      </c>
      <c r="K193" s="33">
        <v>1756915.88</v>
      </c>
      <c r="L193" s="33">
        <v>105386.7</v>
      </c>
      <c r="M193" s="33">
        <v>158692.67</v>
      </c>
      <c r="N193" s="33">
        <v>2711581.69</v>
      </c>
      <c r="O193" s="33">
        <v>223278.72</v>
      </c>
      <c r="P193" s="33">
        <v>8333771.37</v>
      </c>
      <c r="Q193" s="33">
        <v>140259.01</v>
      </c>
      <c r="R193" s="33">
        <v>3089368.28</v>
      </c>
      <c r="S193" s="33">
        <v>250318.08</v>
      </c>
      <c r="T193" s="33">
        <v>343302.07</v>
      </c>
      <c r="U193" s="33">
        <v>9083939.07</v>
      </c>
      <c r="V193" s="33">
        <v>2113233.88</v>
      </c>
      <c r="W193" s="33">
        <v>2325860.54</v>
      </c>
      <c r="X193" s="33">
        <v>88200.89</v>
      </c>
      <c r="Y193" s="33">
        <v>636857.18</v>
      </c>
    </row>
    <row r="194" spans="1:25" ht="12.75">
      <c r="A194" s="34">
        <v>6</v>
      </c>
      <c r="B194" s="34">
        <v>12</v>
      </c>
      <c r="C194" s="34">
        <v>2</v>
      </c>
      <c r="D194" s="35">
        <v>3</v>
      </c>
      <c r="E194" s="36"/>
      <c r="F194" s="31" t="s">
        <v>267</v>
      </c>
      <c r="G194" s="56" t="s">
        <v>439</v>
      </c>
      <c r="H194" s="33">
        <v>34679012.23</v>
      </c>
      <c r="I194" s="33">
        <v>657642.57</v>
      </c>
      <c r="J194" s="33">
        <v>0</v>
      </c>
      <c r="K194" s="33">
        <v>664040.85</v>
      </c>
      <c r="L194" s="33">
        <v>0</v>
      </c>
      <c r="M194" s="33">
        <v>111115.49</v>
      </c>
      <c r="N194" s="33">
        <v>2418081.4</v>
      </c>
      <c r="O194" s="33">
        <v>385818.53</v>
      </c>
      <c r="P194" s="33">
        <v>9564517.6</v>
      </c>
      <c r="Q194" s="33">
        <v>64486.18</v>
      </c>
      <c r="R194" s="33">
        <v>1772768.02</v>
      </c>
      <c r="S194" s="33">
        <v>0</v>
      </c>
      <c r="T194" s="33">
        <v>290243.42</v>
      </c>
      <c r="U194" s="33">
        <v>9658082.36</v>
      </c>
      <c r="V194" s="33">
        <v>7806660.97</v>
      </c>
      <c r="W194" s="33">
        <v>1021460.04</v>
      </c>
      <c r="X194" s="33">
        <v>149747.18</v>
      </c>
      <c r="Y194" s="33">
        <v>114347.62</v>
      </c>
    </row>
    <row r="195" spans="1:25" ht="12.75">
      <c r="A195" s="34">
        <v>6</v>
      </c>
      <c r="B195" s="34">
        <v>8</v>
      </c>
      <c r="C195" s="34">
        <v>5</v>
      </c>
      <c r="D195" s="35">
        <v>3</v>
      </c>
      <c r="E195" s="36"/>
      <c r="F195" s="31" t="s">
        <v>267</v>
      </c>
      <c r="G195" s="56" t="s">
        <v>440</v>
      </c>
      <c r="H195" s="33">
        <v>38264304.66</v>
      </c>
      <c r="I195" s="33">
        <v>2191252.33</v>
      </c>
      <c r="J195" s="33">
        <v>358740.48</v>
      </c>
      <c r="K195" s="33">
        <v>3204465.58</v>
      </c>
      <c r="L195" s="33">
        <v>0</v>
      </c>
      <c r="M195" s="33">
        <v>41527.54</v>
      </c>
      <c r="N195" s="33">
        <v>3337528.26</v>
      </c>
      <c r="O195" s="33">
        <v>538765.76</v>
      </c>
      <c r="P195" s="33">
        <v>8873125.36</v>
      </c>
      <c r="Q195" s="33">
        <v>95461.83</v>
      </c>
      <c r="R195" s="33">
        <v>1006916.09</v>
      </c>
      <c r="S195" s="33">
        <v>0</v>
      </c>
      <c r="T195" s="33">
        <v>970441.12</v>
      </c>
      <c r="U195" s="33">
        <v>9971698.61</v>
      </c>
      <c r="V195" s="33">
        <v>5365476.72</v>
      </c>
      <c r="W195" s="33">
        <v>1880872.19</v>
      </c>
      <c r="X195" s="33">
        <v>135324.99</v>
      </c>
      <c r="Y195" s="33">
        <v>292707.8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267</v>
      </c>
      <c r="G196" s="56" t="s">
        <v>441</v>
      </c>
      <c r="H196" s="33">
        <v>32863699.95</v>
      </c>
      <c r="I196" s="33">
        <v>128208.06</v>
      </c>
      <c r="J196" s="33">
        <v>0</v>
      </c>
      <c r="K196" s="33">
        <v>3589082.06</v>
      </c>
      <c r="L196" s="33">
        <v>0</v>
      </c>
      <c r="M196" s="33">
        <v>1424508.04</v>
      </c>
      <c r="N196" s="33">
        <v>3408225.37</v>
      </c>
      <c r="O196" s="33">
        <v>521592</v>
      </c>
      <c r="P196" s="33">
        <v>9043412.52</v>
      </c>
      <c r="Q196" s="33">
        <v>142721.82</v>
      </c>
      <c r="R196" s="33">
        <v>1034360.12</v>
      </c>
      <c r="S196" s="33">
        <v>0</v>
      </c>
      <c r="T196" s="33">
        <v>24056.39</v>
      </c>
      <c r="U196" s="33">
        <v>8887336.41</v>
      </c>
      <c r="V196" s="33">
        <v>2589269.09</v>
      </c>
      <c r="W196" s="33">
        <v>1504266.21</v>
      </c>
      <c r="X196" s="33">
        <v>54494.83</v>
      </c>
      <c r="Y196" s="33">
        <v>512167.03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267</v>
      </c>
      <c r="G197" s="56" t="s">
        <v>442</v>
      </c>
      <c r="H197" s="33">
        <v>32363313.15</v>
      </c>
      <c r="I197" s="33">
        <v>1028216.48</v>
      </c>
      <c r="J197" s="33">
        <v>330818.05</v>
      </c>
      <c r="K197" s="33">
        <v>2340120.77</v>
      </c>
      <c r="L197" s="33">
        <v>0</v>
      </c>
      <c r="M197" s="33">
        <v>163343.97</v>
      </c>
      <c r="N197" s="33">
        <v>2470040.64</v>
      </c>
      <c r="O197" s="33">
        <v>215437.89</v>
      </c>
      <c r="P197" s="33">
        <v>8791751.44</v>
      </c>
      <c r="Q197" s="33">
        <v>58472.79</v>
      </c>
      <c r="R197" s="33">
        <v>2501895.54</v>
      </c>
      <c r="S197" s="33">
        <v>149445</v>
      </c>
      <c r="T197" s="33">
        <v>384153.71</v>
      </c>
      <c r="U197" s="33">
        <v>9222155.54</v>
      </c>
      <c r="V197" s="33">
        <v>3317783.88</v>
      </c>
      <c r="W197" s="33">
        <v>1054841.47</v>
      </c>
      <c r="X197" s="33">
        <v>146261.58</v>
      </c>
      <c r="Y197" s="33">
        <v>188574.4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267</v>
      </c>
      <c r="G198" s="56" t="s">
        <v>443</v>
      </c>
      <c r="H198" s="33">
        <v>37099158.94</v>
      </c>
      <c r="I198" s="33">
        <v>419661.17</v>
      </c>
      <c r="J198" s="33">
        <v>0</v>
      </c>
      <c r="K198" s="33">
        <v>915778.27</v>
      </c>
      <c r="L198" s="33">
        <v>0</v>
      </c>
      <c r="M198" s="33">
        <v>160032.09</v>
      </c>
      <c r="N198" s="33">
        <v>2350133.42</v>
      </c>
      <c r="O198" s="33">
        <v>342003.29</v>
      </c>
      <c r="P198" s="33">
        <v>11262098.51</v>
      </c>
      <c r="Q198" s="33">
        <v>141743.84</v>
      </c>
      <c r="R198" s="33">
        <v>1117157.21</v>
      </c>
      <c r="S198" s="33">
        <v>136093.26</v>
      </c>
      <c r="T198" s="33">
        <v>589984.5</v>
      </c>
      <c r="U198" s="33">
        <v>10107616.96</v>
      </c>
      <c r="V198" s="33">
        <v>7733996.86</v>
      </c>
      <c r="W198" s="33">
        <v>723440.26</v>
      </c>
      <c r="X198" s="33">
        <v>81163.94</v>
      </c>
      <c r="Y198" s="33">
        <v>1018255.36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267</v>
      </c>
      <c r="G199" s="56" t="s">
        <v>444</v>
      </c>
      <c r="H199" s="33">
        <v>27418846.95</v>
      </c>
      <c r="I199" s="33">
        <v>1440075.36</v>
      </c>
      <c r="J199" s="33">
        <v>0</v>
      </c>
      <c r="K199" s="33">
        <v>526456.9</v>
      </c>
      <c r="L199" s="33">
        <v>0</v>
      </c>
      <c r="M199" s="33">
        <v>138974.27</v>
      </c>
      <c r="N199" s="33">
        <v>2357670.71</v>
      </c>
      <c r="O199" s="33">
        <v>185730.65</v>
      </c>
      <c r="P199" s="33">
        <v>9328053.48</v>
      </c>
      <c r="Q199" s="33">
        <v>81346.59</v>
      </c>
      <c r="R199" s="33">
        <v>1816578.54</v>
      </c>
      <c r="S199" s="33">
        <v>0</v>
      </c>
      <c r="T199" s="33">
        <v>290599.72</v>
      </c>
      <c r="U199" s="33">
        <v>8046440.82</v>
      </c>
      <c r="V199" s="33">
        <v>1687697.08</v>
      </c>
      <c r="W199" s="33">
        <v>726210.14</v>
      </c>
      <c r="X199" s="33">
        <v>265592.79</v>
      </c>
      <c r="Y199" s="33">
        <v>527419.9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267</v>
      </c>
      <c r="G200" s="56" t="s">
        <v>445</v>
      </c>
      <c r="H200" s="33">
        <v>27762772.14</v>
      </c>
      <c r="I200" s="33">
        <v>968246.63</v>
      </c>
      <c r="J200" s="33">
        <v>435587.16</v>
      </c>
      <c r="K200" s="33">
        <v>300161.14</v>
      </c>
      <c r="L200" s="33">
        <v>0</v>
      </c>
      <c r="M200" s="33">
        <v>91329.9</v>
      </c>
      <c r="N200" s="33">
        <v>2466013.97</v>
      </c>
      <c r="O200" s="33">
        <v>286076.35</v>
      </c>
      <c r="P200" s="33">
        <v>9393888.19</v>
      </c>
      <c r="Q200" s="33">
        <v>54972.45</v>
      </c>
      <c r="R200" s="33">
        <v>1448428.42</v>
      </c>
      <c r="S200" s="33">
        <v>190909.66</v>
      </c>
      <c r="T200" s="33">
        <v>362022.44</v>
      </c>
      <c r="U200" s="33">
        <v>7513640.63</v>
      </c>
      <c r="V200" s="33">
        <v>2272229.94</v>
      </c>
      <c r="W200" s="33">
        <v>1336318.5</v>
      </c>
      <c r="X200" s="33">
        <v>133976.72</v>
      </c>
      <c r="Y200" s="33">
        <v>508970.04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267</v>
      </c>
      <c r="G201" s="56" t="s">
        <v>446</v>
      </c>
      <c r="H201" s="33">
        <v>109341876.7</v>
      </c>
      <c r="I201" s="33">
        <v>305976.5</v>
      </c>
      <c r="J201" s="33">
        <v>0</v>
      </c>
      <c r="K201" s="33">
        <v>6226912.87</v>
      </c>
      <c r="L201" s="33">
        <v>0</v>
      </c>
      <c r="M201" s="33">
        <v>1410318.21</v>
      </c>
      <c r="N201" s="33">
        <v>8317317.28</v>
      </c>
      <c r="O201" s="33">
        <v>1123515.36</v>
      </c>
      <c r="P201" s="33">
        <v>39001588.56</v>
      </c>
      <c r="Q201" s="33">
        <v>290282.68</v>
      </c>
      <c r="R201" s="33">
        <v>5936440.2</v>
      </c>
      <c r="S201" s="33">
        <v>315507.06</v>
      </c>
      <c r="T201" s="33">
        <v>1893582.26</v>
      </c>
      <c r="U201" s="33">
        <v>33100678.85</v>
      </c>
      <c r="V201" s="33">
        <v>6406063.57</v>
      </c>
      <c r="W201" s="33">
        <v>4081442.96</v>
      </c>
      <c r="X201" s="33">
        <v>76532.65</v>
      </c>
      <c r="Y201" s="33">
        <v>855717.69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267</v>
      </c>
      <c r="G202" s="56" t="s">
        <v>447</v>
      </c>
      <c r="H202" s="33">
        <v>29282657.47</v>
      </c>
      <c r="I202" s="33">
        <v>835650.85</v>
      </c>
      <c r="J202" s="33">
        <v>0</v>
      </c>
      <c r="K202" s="33">
        <v>1070477.4</v>
      </c>
      <c r="L202" s="33">
        <v>0</v>
      </c>
      <c r="M202" s="33">
        <v>41249.83</v>
      </c>
      <c r="N202" s="33">
        <v>2458107.15</v>
      </c>
      <c r="O202" s="33">
        <v>630408.72</v>
      </c>
      <c r="P202" s="33">
        <v>9314180.85</v>
      </c>
      <c r="Q202" s="33">
        <v>70222.77</v>
      </c>
      <c r="R202" s="33">
        <v>1421906.84</v>
      </c>
      <c r="S202" s="33">
        <v>0</v>
      </c>
      <c r="T202" s="33">
        <v>417667.46</v>
      </c>
      <c r="U202" s="33">
        <v>10035062.4</v>
      </c>
      <c r="V202" s="33">
        <v>1702784.41</v>
      </c>
      <c r="W202" s="33">
        <v>784073.3</v>
      </c>
      <c r="X202" s="33">
        <v>126454.42</v>
      </c>
      <c r="Y202" s="33">
        <v>374411.07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267</v>
      </c>
      <c r="G203" s="56" t="s">
        <v>448</v>
      </c>
      <c r="H203" s="33">
        <v>53723545.43</v>
      </c>
      <c r="I203" s="33">
        <v>236468.76</v>
      </c>
      <c r="J203" s="33">
        <v>0</v>
      </c>
      <c r="K203" s="33">
        <v>8184459.51</v>
      </c>
      <c r="L203" s="33">
        <v>71945.7</v>
      </c>
      <c r="M203" s="33">
        <v>326834.62</v>
      </c>
      <c r="N203" s="33">
        <v>3454870.93</v>
      </c>
      <c r="O203" s="33">
        <v>610191.9</v>
      </c>
      <c r="P203" s="33">
        <v>15510905.25</v>
      </c>
      <c r="Q203" s="33">
        <v>157431.67</v>
      </c>
      <c r="R203" s="33">
        <v>1511683.38</v>
      </c>
      <c r="S203" s="33">
        <v>34449.58</v>
      </c>
      <c r="T203" s="33">
        <v>587318.04</v>
      </c>
      <c r="U203" s="33">
        <v>12058043.93</v>
      </c>
      <c r="V203" s="33">
        <v>9643026.7</v>
      </c>
      <c r="W203" s="33">
        <v>863222.41</v>
      </c>
      <c r="X203" s="33">
        <v>226492.98</v>
      </c>
      <c r="Y203" s="33">
        <v>246200.07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267</v>
      </c>
      <c r="G204" s="56" t="s">
        <v>449</v>
      </c>
      <c r="H204" s="33">
        <v>103508820.29</v>
      </c>
      <c r="I204" s="33">
        <v>622239.59</v>
      </c>
      <c r="J204" s="33">
        <v>0</v>
      </c>
      <c r="K204" s="33">
        <v>16081903.7</v>
      </c>
      <c r="L204" s="33">
        <v>0</v>
      </c>
      <c r="M204" s="33">
        <v>4502530.7</v>
      </c>
      <c r="N204" s="33">
        <v>6036171.07</v>
      </c>
      <c r="O204" s="33">
        <v>649648.1</v>
      </c>
      <c r="P204" s="33">
        <v>26137087.08</v>
      </c>
      <c r="Q204" s="33">
        <v>362214.67</v>
      </c>
      <c r="R204" s="33">
        <v>5232498</v>
      </c>
      <c r="S204" s="33">
        <v>16773.04</v>
      </c>
      <c r="T204" s="33">
        <v>1982152.07</v>
      </c>
      <c r="U204" s="33">
        <v>26480853.12</v>
      </c>
      <c r="V204" s="33">
        <v>10885052.56</v>
      </c>
      <c r="W204" s="33">
        <v>1890664.1</v>
      </c>
      <c r="X204" s="33">
        <v>1729582</v>
      </c>
      <c r="Y204" s="33">
        <v>899450.49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267</v>
      </c>
      <c r="G205" s="56" t="s">
        <v>450</v>
      </c>
      <c r="H205" s="33">
        <v>32879712.15</v>
      </c>
      <c r="I205" s="33">
        <v>476507.48</v>
      </c>
      <c r="J205" s="33">
        <v>0</v>
      </c>
      <c r="K205" s="33">
        <v>6289078.88</v>
      </c>
      <c r="L205" s="33">
        <v>0</v>
      </c>
      <c r="M205" s="33">
        <v>27656.89</v>
      </c>
      <c r="N205" s="33">
        <v>2545866.76</v>
      </c>
      <c r="O205" s="33">
        <v>407832.78</v>
      </c>
      <c r="P205" s="33">
        <v>8599875.04</v>
      </c>
      <c r="Q205" s="33">
        <v>42163.32</v>
      </c>
      <c r="R205" s="33">
        <v>1529030.88</v>
      </c>
      <c r="S205" s="33">
        <v>0</v>
      </c>
      <c r="T205" s="33">
        <v>87804.55</v>
      </c>
      <c r="U205" s="33">
        <v>7722005.97</v>
      </c>
      <c r="V205" s="33">
        <v>4253567.8</v>
      </c>
      <c r="W205" s="33">
        <v>585364.77</v>
      </c>
      <c r="X205" s="33">
        <v>86311.54</v>
      </c>
      <c r="Y205" s="33">
        <v>226645.49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267</v>
      </c>
      <c r="G206" s="56" t="s">
        <v>451</v>
      </c>
      <c r="H206" s="33">
        <v>69263901</v>
      </c>
      <c r="I206" s="33">
        <v>569473.33</v>
      </c>
      <c r="J206" s="33">
        <v>0</v>
      </c>
      <c r="K206" s="33">
        <v>2028089.13</v>
      </c>
      <c r="L206" s="33">
        <v>0</v>
      </c>
      <c r="M206" s="33">
        <v>191453.97</v>
      </c>
      <c r="N206" s="33">
        <v>4996293.05</v>
      </c>
      <c r="O206" s="33">
        <v>182806.88</v>
      </c>
      <c r="P206" s="33">
        <v>22538245.37</v>
      </c>
      <c r="Q206" s="33">
        <v>285111.95</v>
      </c>
      <c r="R206" s="33">
        <v>5402588.37</v>
      </c>
      <c r="S206" s="33">
        <v>0</v>
      </c>
      <c r="T206" s="33">
        <v>964492.68</v>
      </c>
      <c r="U206" s="33">
        <v>21215777.44</v>
      </c>
      <c r="V206" s="33">
        <v>6539968.31</v>
      </c>
      <c r="W206" s="33">
        <v>3018092.99</v>
      </c>
      <c r="X206" s="33">
        <v>875865.83</v>
      </c>
      <c r="Y206" s="33">
        <v>455641.7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267</v>
      </c>
      <c r="G207" s="56" t="s">
        <v>452</v>
      </c>
      <c r="H207" s="33">
        <v>54575444.66</v>
      </c>
      <c r="I207" s="33">
        <v>1433279.66</v>
      </c>
      <c r="J207" s="33">
        <v>0</v>
      </c>
      <c r="K207" s="33">
        <v>5215540.84</v>
      </c>
      <c r="L207" s="33">
        <v>0</v>
      </c>
      <c r="M207" s="33">
        <v>0</v>
      </c>
      <c r="N207" s="33">
        <v>5040879.58</v>
      </c>
      <c r="O207" s="33">
        <v>1062209.01</v>
      </c>
      <c r="P207" s="33">
        <v>11793386.15</v>
      </c>
      <c r="Q207" s="33">
        <v>119774.49</v>
      </c>
      <c r="R207" s="33">
        <v>1904937.86</v>
      </c>
      <c r="S207" s="33">
        <v>568274.39</v>
      </c>
      <c r="T207" s="33">
        <v>667283.75</v>
      </c>
      <c r="U207" s="33">
        <v>15779931.66</v>
      </c>
      <c r="V207" s="33">
        <v>3440126.93</v>
      </c>
      <c r="W207" s="33">
        <v>6481990.51</v>
      </c>
      <c r="X207" s="33">
        <v>165000</v>
      </c>
      <c r="Y207" s="33">
        <v>902829.83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267</v>
      </c>
      <c r="G208" s="56" t="s">
        <v>453</v>
      </c>
      <c r="H208" s="33">
        <v>68785296.75</v>
      </c>
      <c r="I208" s="33">
        <v>397244.62</v>
      </c>
      <c r="J208" s="33">
        <v>0</v>
      </c>
      <c r="K208" s="33">
        <v>4528685.09</v>
      </c>
      <c r="L208" s="33">
        <v>538905.08</v>
      </c>
      <c r="M208" s="33">
        <v>3631805.18</v>
      </c>
      <c r="N208" s="33">
        <v>5124224.71</v>
      </c>
      <c r="O208" s="33">
        <v>1145234.38</v>
      </c>
      <c r="P208" s="33">
        <v>19128316.18</v>
      </c>
      <c r="Q208" s="33">
        <v>138341.84</v>
      </c>
      <c r="R208" s="33">
        <v>2491702.88</v>
      </c>
      <c r="S208" s="33">
        <v>0</v>
      </c>
      <c r="T208" s="33">
        <v>128523.39</v>
      </c>
      <c r="U208" s="33">
        <v>19382818.4</v>
      </c>
      <c r="V208" s="33">
        <v>6412643.84</v>
      </c>
      <c r="W208" s="33">
        <v>2497770.36</v>
      </c>
      <c r="X208" s="33">
        <v>2852821.94</v>
      </c>
      <c r="Y208" s="33">
        <v>386258.86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267</v>
      </c>
      <c r="G209" s="56" t="s">
        <v>454</v>
      </c>
      <c r="H209" s="33">
        <v>28996469.49</v>
      </c>
      <c r="I209" s="33">
        <v>454692.27</v>
      </c>
      <c r="J209" s="33">
        <v>636264.84</v>
      </c>
      <c r="K209" s="33">
        <v>2829129.89</v>
      </c>
      <c r="L209" s="33">
        <v>18769.89</v>
      </c>
      <c r="M209" s="33">
        <v>32981.21</v>
      </c>
      <c r="N209" s="33">
        <v>2869867.51</v>
      </c>
      <c r="O209" s="33">
        <v>482725.09</v>
      </c>
      <c r="P209" s="33">
        <v>6469313.17</v>
      </c>
      <c r="Q209" s="33">
        <v>19617.46</v>
      </c>
      <c r="R209" s="33">
        <v>1546172</v>
      </c>
      <c r="S209" s="33">
        <v>1615.18</v>
      </c>
      <c r="T209" s="33">
        <v>303016.68</v>
      </c>
      <c r="U209" s="33">
        <v>8593697.09</v>
      </c>
      <c r="V209" s="33">
        <v>2971331.42</v>
      </c>
      <c r="W209" s="33">
        <v>1458085.57</v>
      </c>
      <c r="X209" s="33">
        <v>166706.41</v>
      </c>
      <c r="Y209" s="33">
        <v>142483.81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267</v>
      </c>
      <c r="G210" s="56" t="s">
        <v>455</v>
      </c>
      <c r="H210" s="33">
        <v>115482412.09</v>
      </c>
      <c r="I210" s="33">
        <v>677083.08</v>
      </c>
      <c r="J210" s="33">
        <v>0</v>
      </c>
      <c r="K210" s="33">
        <v>9103904.3</v>
      </c>
      <c r="L210" s="33">
        <v>0</v>
      </c>
      <c r="M210" s="33">
        <v>1087443.69</v>
      </c>
      <c r="N210" s="33">
        <v>6679890.81</v>
      </c>
      <c r="O210" s="33">
        <v>681838.09</v>
      </c>
      <c r="P210" s="33">
        <v>33321606.43</v>
      </c>
      <c r="Q210" s="33">
        <v>154732.72</v>
      </c>
      <c r="R210" s="33">
        <v>3775061.02</v>
      </c>
      <c r="S210" s="33">
        <v>9868.05</v>
      </c>
      <c r="T210" s="33">
        <v>2479568.71</v>
      </c>
      <c r="U210" s="33">
        <v>31379700.24</v>
      </c>
      <c r="V210" s="33">
        <v>18579488.92</v>
      </c>
      <c r="W210" s="33">
        <v>1594953.26</v>
      </c>
      <c r="X210" s="33">
        <v>5439769.14</v>
      </c>
      <c r="Y210" s="33">
        <v>517503.63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267</v>
      </c>
      <c r="G211" s="56" t="s">
        <v>456</v>
      </c>
      <c r="H211" s="33">
        <v>32507710.34</v>
      </c>
      <c r="I211" s="33">
        <v>989291</v>
      </c>
      <c r="J211" s="33">
        <v>786102.2</v>
      </c>
      <c r="K211" s="33">
        <v>2648496.18</v>
      </c>
      <c r="L211" s="33">
        <v>0</v>
      </c>
      <c r="M211" s="33">
        <v>295872.85</v>
      </c>
      <c r="N211" s="33">
        <v>3208881.57</v>
      </c>
      <c r="O211" s="33">
        <v>148087.25</v>
      </c>
      <c r="P211" s="33">
        <v>7817340.22</v>
      </c>
      <c r="Q211" s="33">
        <v>22897.06</v>
      </c>
      <c r="R211" s="33">
        <v>1665768.9</v>
      </c>
      <c r="S211" s="33">
        <v>454786.53</v>
      </c>
      <c r="T211" s="33">
        <v>495029.73</v>
      </c>
      <c r="U211" s="33">
        <v>11268489.8</v>
      </c>
      <c r="V211" s="33">
        <v>1723410.19</v>
      </c>
      <c r="W211" s="33">
        <v>635692.81</v>
      </c>
      <c r="X211" s="33">
        <v>91659.84</v>
      </c>
      <c r="Y211" s="33">
        <v>255904.21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267</v>
      </c>
      <c r="G212" s="56" t="s">
        <v>457</v>
      </c>
      <c r="H212" s="33">
        <v>49127445.38</v>
      </c>
      <c r="I212" s="33">
        <v>533700.76</v>
      </c>
      <c r="J212" s="33">
        <v>0</v>
      </c>
      <c r="K212" s="33">
        <v>2120091.21</v>
      </c>
      <c r="L212" s="33">
        <v>1508341.51</v>
      </c>
      <c r="M212" s="33">
        <v>370826.82</v>
      </c>
      <c r="N212" s="33">
        <v>5786905.53</v>
      </c>
      <c r="O212" s="33">
        <v>1187944.21</v>
      </c>
      <c r="P212" s="33">
        <v>14516814.34</v>
      </c>
      <c r="Q212" s="33">
        <v>168464.08</v>
      </c>
      <c r="R212" s="33">
        <v>2258326.72</v>
      </c>
      <c r="S212" s="33">
        <v>21433.3</v>
      </c>
      <c r="T212" s="33">
        <v>395749.89</v>
      </c>
      <c r="U212" s="33">
        <v>14992910.08</v>
      </c>
      <c r="V212" s="33">
        <v>2768642.56</v>
      </c>
      <c r="W212" s="33">
        <v>1594534.19</v>
      </c>
      <c r="X212" s="33">
        <v>598090.89</v>
      </c>
      <c r="Y212" s="33">
        <v>304669.29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267</v>
      </c>
      <c r="G213" s="56" t="s">
        <v>458</v>
      </c>
      <c r="H213" s="33">
        <v>39962512.23</v>
      </c>
      <c r="I213" s="33">
        <v>2921448.33</v>
      </c>
      <c r="J213" s="33">
        <v>0</v>
      </c>
      <c r="K213" s="33">
        <v>3155581.39</v>
      </c>
      <c r="L213" s="33">
        <v>0</v>
      </c>
      <c r="M213" s="33">
        <v>356972.48</v>
      </c>
      <c r="N213" s="33">
        <v>2925724.85</v>
      </c>
      <c r="O213" s="33">
        <v>215798.34</v>
      </c>
      <c r="P213" s="33">
        <v>9484197.08</v>
      </c>
      <c r="Q213" s="33">
        <v>100205.53</v>
      </c>
      <c r="R213" s="33">
        <v>1681078.53</v>
      </c>
      <c r="S213" s="33">
        <v>0</v>
      </c>
      <c r="T213" s="33">
        <v>230521.32</v>
      </c>
      <c r="U213" s="33">
        <v>9611953.29</v>
      </c>
      <c r="V213" s="33">
        <v>1687932.15</v>
      </c>
      <c r="W213" s="33">
        <v>1465756.59</v>
      </c>
      <c r="X213" s="33">
        <v>212615.61</v>
      </c>
      <c r="Y213" s="33">
        <v>5912726.74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267</v>
      </c>
      <c r="G214" s="56" t="s">
        <v>459</v>
      </c>
      <c r="H214" s="33">
        <v>32584064.14</v>
      </c>
      <c r="I214" s="33">
        <v>851095.01</v>
      </c>
      <c r="J214" s="33">
        <v>116643.96</v>
      </c>
      <c r="K214" s="33">
        <v>388680.08</v>
      </c>
      <c r="L214" s="33">
        <v>0</v>
      </c>
      <c r="M214" s="33">
        <v>19518.77</v>
      </c>
      <c r="N214" s="33">
        <v>2654254.16</v>
      </c>
      <c r="O214" s="33">
        <v>968031.24</v>
      </c>
      <c r="P214" s="33">
        <v>9878206.33</v>
      </c>
      <c r="Q214" s="33">
        <v>631776.27</v>
      </c>
      <c r="R214" s="33">
        <v>1190999.89</v>
      </c>
      <c r="S214" s="33">
        <v>9300</v>
      </c>
      <c r="T214" s="33">
        <v>49969.6</v>
      </c>
      <c r="U214" s="33">
        <v>7385535.59</v>
      </c>
      <c r="V214" s="33">
        <v>7438290.17</v>
      </c>
      <c r="W214" s="33">
        <v>537871.74</v>
      </c>
      <c r="X214" s="33">
        <v>153403.45</v>
      </c>
      <c r="Y214" s="33">
        <v>310487.88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267</v>
      </c>
      <c r="G215" s="56" t="s">
        <v>460</v>
      </c>
      <c r="H215" s="33">
        <v>40535519.79</v>
      </c>
      <c r="I215" s="33">
        <v>3358553.32</v>
      </c>
      <c r="J215" s="33">
        <v>0</v>
      </c>
      <c r="K215" s="33">
        <v>2397008.81</v>
      </c>
      <c r="L215" s="33">
        <v>0</v>
      </c>
      <c r="M215" s="33">
        <v>438497.08</v>
      </c>
      <c r="N215" s="33">
        <v>3252021.48</v>
      </c>
      <c r="O215" s="33">
        <v>131012.24</v>
      </c>
      <c r="P215" s="33">
        <v>13962920.01</v>
      </c>
      <c r="Q215" s="33">
        <v>91317.48</v>
      </c>
      <c r="R215" s="33">
        <v>1904547.36</v>
      </c>
      <c r="S215" s="33">
        <v>0</v>
      </c>
      <c r="T215" s="33">
        <v>294918.8</v>
      </c>
      <c r="U215" s="33">
        <v>11762982.21</v>
      </c>
      <c r="V215" s="33">
        <v>1627035.41</v>
      </c>
      <c r="W215" s="33">
        <v>823468.45</v>
      </c>
      <c r="X215" s="33">
        <v>182331</v>
      </c>
      <c r="Y215" s="33">
        <v>308906.14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267</v>
      </c>
      <c r="G216" s="56" t="s">
        <v>461</v>
      </c>
      <c r="H216" s="33">
        <v>32539717.96</v>
      </c>
      <c r="I216" s="33">
        <v>104849.32</v>
      </c>
      <c r="J216" s="33">
        <v>0</v>
      </c>
      <c r="K216" s="33">
        <v>1711555.93</v>
      </c>
      <c r="L216" s="33">
        <v>172691.75</v>
      </c>
      <c r="M216" s="33">
        <v>124536.7</v>
      </c>
      <c r="N216" s="33">
        <v>2890121.58</v>
      </c>
      <c r="O216" s="33">
        <v>514181.17</v>
      </c>
      <c r="P216" s="33">
        <v>8177381.45</v>
      </c>
      <c r="Q216" s="33">
        <v>50847.94</v>
      </c>
      <c r="R216" s="33">
        <v>2242714.69</v>
      </c>
      <c r="S216" s="33">
        <v>83600.24</v>
      </c>
      <c r="T216" s="33">
        <v>429711.06</v>
      </c>
      <c r="U216" s="33">
        <v>8091534.93</v>
      </c>
      <c r="V216" s="33">
        <v>4716661.68</v>
      </c>
      <c r="W216" s="33">
        <v>1196951.19</v>
      </c>
      <c r="X216" s="33">
        <v>338977.12</v>
      </c>
      <c r="Y216" s="33">
        <v>1693401.21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462</v>
      </c>
      <c r="G217" s="56" t="s">
        <v>463</v>
      </c>
      <c r="H217" s="33">
        <v>401316520.34</v>
      </c>
      <c r="I217" s="33">
        <v>26021.79</v>
      </c>
      <c r="J217" s="33">
        <v>0</v>
      </c>
      <c r="K217" s="33">
        <v>47212700.44</v>
      </c>
      <c r="L217" s="33">
        <v>22000</v>
      </c>
      <c r="M217" s="33">
        <v>2941929.37</v>
      </c>
      <c r="N217" s="33">
        <v>15774564.9</v>
      </c>
      <c r="O217" s="33">
        <v>18878621.99</v>
      </c>
      <c r="P217" s="33">
        <v>149041962.97</v>
      </c>
      <c r="Q217" s="33">
        <v>902792.97</v>
      </c>
      <c r="R217" s="33">
        <v>10548981.95</v>
      </c>
      <c r="S217" s="33">
        <v>2804238.85</v>
      </c>
      <c r="T217" s="33">
        <v>8108654.08</v>
      </c>
      <c r="U217" s="33">
        <v>87444069.43</v>
      </c>
      <c r="V217" s="33">
        <v>27743075.34</v>
      </c>
      <c r="W217" s="33">
        <v>11064257.67</v>
      </c>
      <c r="X217" s="33">
        <v>13711942.77</v>
      </c>
      <c r="Y217" s="33">
        <v>5090705.82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462</v>
      </c>
      <c r="G218" s="56" t="s">
        <v>464</v>
      </c>
      <c r="H218" s="33">
        <v>485712827.35</v>
      </c>
      <c r="I218" s="33">
        <v>11992.71</v>
      </c>
      <c r="J218" s="33">
        <v>0</v>
      </c>
      <c r="K218" s="33">
        <v>109001890.56</v>
      </c>
      <c r="L218" s="33">
        <v>16000</v>
      </c>
      <c r="M218" s="33">
        <v>7787545.42</v>
      </c>
      <c r="N218" s="33">
        <v>17047305.41</v>
      </c>
      <c r="O218" s="33">
        <v>11635576.57</v>
      </c>
      <c r="P218" s="33">
        <v>165546028.26</v>
      </c>
      <c r="Q218" s="33">
        <v>3639356.8</v>
      </c>
      <c r="R218" s="33">
        <v>14270061.1</v>
      </c>
      <c r="S218" s="33">
        <v>3012557.33</v>
      </c>
      <c r="T218" s="33">
        <v>20742076.25</v>
      </c>
      <c r="U218" s="33">
        <v>86794834.58</v>
      </c>
      <c r="V218" s="33">
        <v>21669214.81</v>
      </c>
      <c r="W218" s="33">
        <v>8642998.2</v>
      </c>
      <c r="X218" s="33">
        <v>5103086.56</v>
      </c>
      <c r="Y218" s="33">
        <v>10792302.79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462</v>
      </c>
      <c r="G219" s="56" t="s">
        <v>465</v>
      </c>
      <c r="H219" s="33">
        <v>2487212957.04</v>
      </c>
      <c r="I219" s="33">
        <v>72638.09</v>
      </c>
      <c r="J219" s="33">
        <v>0</v>
      </c>
      <c r="K219" s="33">
        <v>360154362.34</v>
      </c>
      <c r="L219" s="33">
        <v>3494506.15</v>
      </c>
      <c r="M219" s="33">
        <v>26031742.19</v>
      </c>
      <c r="N219" s="33">
        <v>162617747.5</v>
      </c>
      <c r="O219" s="33">
        <v>52990136.95</v>
      </c>
      <c r="P219" s="33">
        <v>785547168.87</v>
      </c>
      <c r="Q219" s="33">
        <v>16426142.9</v>
      </c>
      <c r="R219" s="33">
        <v>162134920.3</v>
      </c>
      <c r="S219" s="33">
        <v>16930631.41</v>
      </c>
      <c r="T219" s="33">
        <v>79595089.25</v>
      </c>
      <c r="U219" s="33">
        <v>509730366.19</v>
      </c>
      <c r="V219" s="33">
        <v>161529492.44</v>
      </c>
      <c r="W219" s="33">
        <v>53839176.23</v>
      </c>
      <c r="X219" s="33">
        <v>50977165.7</v>
      </c>
      <c r="Y219" s="33">
        <v>45141670.53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462</v>
      </c>
      <c r="G220" s="56" t="s">
        <v>466</v>
      </c>
      <c r="H220" s="33">
        <v>508324737.61</v>
      </c>
      <c r="I220" s="33">
        <v>23576.05</v>
      </c>
      <c r="J220" s="33">
        <v>0</v>
      </c>
      <c r="K220" s="33">
        <v>38800117.65</v>
      </c>
      <c r="L220" s="33">
        <v>793045.18</v>
      </c>
      <c r="M220" s="33">
        <v>13648274.02</v>
      </c>
      <c r="N220" s="33">
        <v>19819790.79</v>
      </c>
      <c r="O220" s="33">
        <v>15977961.17</v>
      </c>
      <c r="P220" s="33">
        <v>191159272</v>
      </c>
      <c r="Q220" s="33">
        <v>6856967.41</v>
      </c>
      <c r="R220" s="33">
        <v>23028523.28</v>
      </c>
      <c r="S220" s="33">
        <v>8279284.16</v>
      </c>
      <c r="T220" s="33">
        <v>16027893.13</v>
      </c>
      <c r="U220" s="33">
        <v>87873964.89</v>
      </c>
      <c r="V220" s="33">
        <v>26457688.5</v>
      </c>
      <c r="W220" s="33">
        <v>24636657.56</v>
      </c>
      <c r="X220" s="33">
        <v>10625023.1</v>
      </c>
      <c r="Y220" s="33">
        <v>24316698.72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467</v>
      </c>
      <c r="G221" s="56" t="s">
        <v>468</v>
      </c>
      <c r="H221" s="33">
        <v>147807150.69</v>
      </c>
      <c r="I221" s="33">
        <v>2108339.44</v>
      </c>
      <c r="J221" s="33">
        <v>0</v>
      </c>
      <c r="K221" s="33">
        <v>43500496</v>
      </c>
      <c r="L221" s="33">
        <v>130650.22</v>
      </c>
      <c r="M221" s="33">
        <v>332715.32</v>
      </c>
      <c r="N221" s="33">
        <v>12357944.89</v>
      </c>
      <c r="O221" s="33">
        <v>466764.89</v>
      </c>
      <c r="P221" s="33">
        <v>25665331.58</v>
      </c>
      <c r="Q221" s="33">
        <v>7563913.87</v>
      </c>
      <c r="R221" s="33">
        <v>22653713.63</v>
      </c>
      <c r="S221" s="33">
        <v>5351127.94</v>
      </c>
      <c r="T221" s="33">
        <v>4908811.26</v>
      </c>
      <c r="U221" s="33">
        <v>10400249.15</v>
      </c>
      <c r="V221" s="33">
        <v>396</v>
      </c>
      <c r="W221" s="33">
        <v>790772.29</v>
      </c>
      <c r="X221" s="33">
        <v>71786.74</v>
      </c>
      <c r="Y221" s="33">
        <v>11504137.47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467</v>
      </c>
      <c r="G222" s="56" t="s">
        <v>469</v>
      </c>
      <c r="H222" s="33">
        <v>142904852.78</v>
      </c>
      <c r="I222" s="33">
        <v>8718.06</v>
      </c>
      <c r="J222" s="33">
        <v>0</v>
      </c>
      <c r="K222" s="33">
        <v>22938429.41</v>
      </c>
      <c r="L222" s="33">
        <v>24083.53</v>
      </c>
      <c r="M222" s="33">
        <v>595881.34</v>
      </c>
      <c r="N222" s="33">
        <v>12297262.58</v>
      </c>
      <c r="O222" s="33">
        <v>6194689.77</v>
      </c>
      <c r="P222" s="33">
        <v>56031641.05</v>
      </c>
      <c r="Q222" s="33">
        <v>1718224.91</v>
      </c>
      <c r="R222" s="33">
        <v>15062359.74</v>
      </c>
      <c r="S222" s="33">
        <v>4581982.75</v>
      </c>
      <c r="T222" s="33">
        <v>6465113.41</v>
      </c>
      <c r="U222" s="33">
        <v>5356184.44</v>
      </c>
      <c r="V222" s="33">
        <v>412426.31</v>
      </c>
      <c r="W222" s="33">
        <v>1354050.21</v>
      </c>
      <c r="X222" s="33">
        <v>62844.34</v>
      </c>
      <c r="Y222" s="33">
        <v>9800960.93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467</v>
      </c>
      <c r="G223" s="56" t="s">
        <v>470</v>
      </c>
      <c r="H223" s="33">
        <v>107992110.7</v>
      </c>
      <c r="I223" s="33">
        <v>12922896.9</v>
      </c>
      <c r="J223" s="33">
        <v>0</v>
      </c>
      <c r="K223" s="33">
        <v>31250115.03</v>
      </c>
      <c r="L223" s="33">
        <v>5000</v>
      </c>
      <c r="M223" s="33">
        <v>468093.26</v>
      </c>
      <c r="N223" s="33">
        <v>11767648.34</v>
      </c>
      <c r="O223" s="33">
        <v>400075.9</v>
      </c>
      <c r="P223" s="33">
        <v>6393819.31</v>
      </c>
      <c r="Q223" s="33">
        <v>4078095.79</v>
      </c>
      <c r="R223" s="33">
        <v>20813652.82</v>
      </c>
      <c r="S223" s="33">
        <v>3816219.61</v>
      </c>
      <c r="T223" s="33">
        <v>5942403.72</v>
      </c>
      <c r="U223" s="33">
        <v>5848717.31</v>
      </c>
      <c r="V223" s="33">
        <v>11193.44</v>
      </c>
      <c r="W223" s="33">
        <v>247836.69</v>
      </c>
      <c r="X223" s="33">
        <v>12893.15</v>
      </c>
      <c r="Y223" s="33">
        <v>4013449.43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467</v>
      </c>
      <c r="G224" s="56" t="s">
        <v>471</v>
      </c>
      <c r="H224" s="33">
        <v>82408217.61</v>
      </c>
      <c r="I224" s="33">
        <v>600395.54</v>
      </c>
      <c r="J224" s="33">
        <v>0</v>
      </c>
      <c r="K224" s="33">
        <v>23370892.18</v>
      </c>
      <c r="L224" s="33">
        <v>0</v>
      </c>
      <c r="M224" s="33">
        <v>465990.36</v>
      </c>
      <c r="N224" s="33">
        <v>6988449.11</v>
      </c>
      <c r="O224" s="33">
        <v>6049013.43</v>
      </c>
      <c r="P224" s="33">
        <v>23195300.12</v>
      </c>
      <c r="Q224" s="33">
        <v>3817766.86</v>
      </c>
      <c r="R224" s="33">
        <v>820175.16</v>
      </c>
      <c r="S224" s="33">
        <v>2694339.86</v>
      </c>
      <c r="T224" s="33">
        <v>6052889.49</v>
      </c>
      <c r="U224" s="33">
        <v>3776038.25</v>
      </c>
      <c r="V224" s="33">
        <v>20801.07</v>
      </c>
      <c r="W224" s="33">
        <v>1452278.13</v>
      </c>
      <c r="X224" s="33">
        <v>65098.98</v>
      </c>
      <c r="Y224" s="33">
        <v>3038789.07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467</v>
      </c>
      <c r="G225" s="56" t="s">
        <v>472</v>
      </c>
      <c r="H225" s="33">
        <v>77459841.92</v>
      </c>
      <c r="I225" s="33">
        <v>0</v>
      </c>
      <c r="J225" s="33">
        <v>0</v>
      </c>
      <c r="K225" s="33">
        <v>20560646.34</v>
      </c>
      <c r="L225" s="33">
        <v>0</v>
      </c>
      <c r="M225" s="33">
        <v>163270.77</v>
      </c>
      <c r="N225" s="33">
        <v>5319871.75</v>
      </c>
      <c r="O225" s="33">
        <v>4976936.19</v>
      </c>
      <c r="P225" s="33">
        <v>16315589.13</v>
      </c>
      <c r="Q225" s="33">
        <v>4469029.18</v>
      </c>
      <c r="R225" s="33">
        <v>9050780.8</v>
      </c>
      <c r="S225" s="33">
        <v>2301714.68</v>
      </c>
      <c r="T225" s="33">
        <v>5170213.48</v>
      </c>
      <c r="U225" s="33">
        <v>2751451.4</v>
      </c>
      <c r="V225" s="33">
        <v>48799.76</v>
      </c>
      <c r="W225" s="33">
        <v>66927.74</v>
      </c>
      <c r="X225" s="33">
        <v>20729.65</v>
      </c>
      <c r="Y225" s="33">
        <v>6243881.05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467</v>
      </c>
      <c r="G226" s="56" t="s">
        <v>473</v>
      </c>
      <c r="H226" s="33">
        <v>116223744.19</v>
      </c>
      <c r="I226" s="33">
        <v>152751</v>
      </c>
      <c r="J226" s="33">
        <v>0</v>
      </c>
      <c r="K226" s="33">
        <v>24598868.1</v>
      </c>
      <c r="L226" s="33">
        <v>0</v>
      </c>
      <c r="M226" s="33">
        <v>259971.15</v>
      </c>
      <c r="N226" s="33">
        <v>7158794.8</v>
      </c>
      <c r="O226" s="33">
        <v>5535391.77</v>
      </c>
      <c r="P226" s="33">
        <v>26086168.51</v>
      </c>
      <c r="Q226" s="33">
        <v>3292547.95</v>
      </c>
      <c r="R226" s="33">
        <v>26798154.33</v>
      </c>
      <c r="S226" s="33">
        <v>4790959.57</v>
      </c>
      <c r="T226" s="33">
        <v>3996505.93</v>
      </c>
      <c r="U226" s="33">
        <v>8083181.61</v>
      </c>
      <c r="V226" s="33">
        <v>32191.52</v>
      </c>
      <c r="W226" s="33">
        <v>1038022</v>
      </c>
      <c r="X226" s="33">
        <v>34821.42</v>
      </c>
      <c r="Y226" s="33">
        <v>4365414.53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467</v>
      </c>
      <c r="G227" s="56" t="s">
        <v>474</v>
      </c>
      <c r="H227" s="33">
        <v>129622665.58</v>
      </c>
      <c r="I227" s="33">
        <v>5250</v>
      </c>
      <c r="J227" s="33">
        <v>0</v>
      </c>
      <c r="K227" s="33">
        <v>19765524.08</v>
      </c>
      <c r="L227" s="33">
        <v>2783.74</v>
      </c>
      <c r="M227" s="33">
        <v>206717.76</v>
      </c>
      <c r="N227" s="33">
        <v>10265965.99</v>
      </c>
      <c r="O227" s="33">
        <v>6491620.33</v>
      </c>
      <c r="P227" s="33">
        <v>43736055.84</v>
      </c>
      <c r="Q227" s="33">
        <v>4317131.92</v>
      </c>
      <c r="R227" s="33">
        <v>21419024.44</v>
      </c>
      <c r="S227" s="33">
        <v>3719160.75</v>
      </c>
      <c r="T227" s="33">
        <v>4186744.6</v>
      </c>
      <c r="U227" s="33">
        <v>9742191.21</v>
      </c>
      <c r="V227" s="33">
        <v>117208.07</v>
      </c>
      <c r="W227" s="33">
        <v>135063.64</v>
      </c>
      <c r="X227" s="33">
        <v>114170</v>
      </c>
      <c r="Y227" s="33">
        <v>5398053.21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467</v>
      </c>
      <c r="G228" s="56" t="s">
        <v>475</v>
      </c>
      <c r="H228" s="33">
        <v>115007859.17</v>
      </c>
      <c r="I228" s="33">
        <v>2621784.96</v>
      </c>
      <c r="J228" s="33">
        <v>60810.32</v>
      </c>
      <c r="K228" s="33">
        <v>21830619.35</v>
      </c>
      <c r="L228" s="33">
        <v>0</v>
      </c>
      <c r="M228" s="33">
        <v>650083.45</v>
      </c>
      <c r="N228" s="33">
        <v>13215090.82</v>
      </c>
      <c r="O228" s="33">
        <v>14279111.02</v>
      </c>
      <c r="P228" s="33">
        <v>25113566.58</v>
      </c>
      <c r="Q228" s="33">
        <v>2955404.8</v>
      </c>
      <c r="R228" s="33">
        <v>12678659.96</v>
      </c>
      <c r="S228" s="33">
        <v>4809757.96</v>
      </c>
      <c r="T228" s="33">
        <v>7990160.17</v>
      </c>
      <c r="U228" s="33">
        <v>3007940.48</v>
      </c>
      <c r="V228" s="33">
        <v>0</v>
      </c>
      <c r="W228" s="33">
        <v>104263.45</v>
      </c>
      <c r="X228" s="33">
        <v>18000</v>
      </c>
      <c r="Y228" s="33">
        <v>5672605.85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467</v>
      </c>
      <c r="G229" s="56" t="s">
        <v>476</v>
      </c>
      <c r="H229" s="33">
        <v>168997647.06</v>
      </c>
      <c r="I229" s="33">
        <v>0</v>
      </c>
      <c r="J229" s="33">
        <v>0</v>
      </c>
      <c r="K229" s="33">
        <v>48904052.16</v>
      </c>
      <c r="L229" s="33">
        <v>0</v>
      </c>
      <c r="M229" s="33">
        <v>1216884.22</v>
      </c>
      <c r="N229" s="33">
        <v>21084313.08</v>
      </c>
      <c r="O229" s="33">
        <v>389390.02</v>
      </c>
      <c r="P229" s="33">
        <v>36153525.79</v>
      </c>
      <c r="Q229" s="33">
        <v>3567748.03</v>
      </c>
      <c r="R229" s="33">
        <v>16786572.86</v>
      </c>
      <c r="S229" s="33">
        <v>4250774.55</v>
      </c>
      <c r="T229" s="33">
        <v>9446754.17</v>
      </c>
      <c r="U229" s="33">
        <v>11711324.55</v>
      </c>
      <c r="V229" s="33">
        <v>5529</v>
      </c>
      <c r="W229" s="33">
        <v>358106.31</v>
      </c>
      <c r="X229" s="33">
        <v>41946</v>
      </c>
      <c r="Y229" s="33">
        <v>15080726.32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467</v>
      </c>
      <c r="G230" s="56" t="s">
        <v>477</v>
      </c>
      <c r="H230" s="33">
        <v>75916543.33</v>
      </c>
      <c r="I230" s="33">
        <v>8941088.34</v>
      </c>
      <c r="J230" s="33">
        <v>0</v>
      </c>
      <c r="K230" s="33">
        <v>9251205.9</v>
      </c>
      <c r="L230" s="33">
        <v>41922.5</v>
      </c>
      <c r="M230" s="33">
        <v>619197.79</v>
      </c>
      <c r="N230" s="33">
        <v>8362121.37</v>
      </c>
      <c r="O230" s="33">
        <v>5023248.87</v>
      </c>
      <c r="P230" s="33">
        <v>18698487.24</v>
      </c>
      <c r="Q230" s="33">
        <v>1082550.03</v>
      </c>
      <c r="R230" s="33">
        <v>1508471.42</v>
      </c>
      <c r="S230" s="33">
        <v>3073705.97</v>
      </c>
      <c r="T230" s="33">
        <v>8151307.5</v>
      </c>
      <c r="U230" s="33">
        <v>4654105.84</v>
      </c>
      <c r="V230" s="33">
        <v>0</v>
      </c>
      <c r="W230" s="33">
        <v>372365.83</v>
      </c>
      <c r="X230" s="33">
        <v>6386.05</v>
      </c>
      <c r="Y230" s="33">
        <v>6130378.68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467</v>
      </c>
      <c r="G231" s="56" t="s">
        <v>478</v>
      </c>
      <c r="H231" s="33">
        <v>149115113.08</v>
      </c>
      <c r="I231" s="33">
        <v>0</v>
      </c>
      <c r="J231" s="33">
        <v>0</v>
      </c>
      <c r="K231" s="33">
        <v>36515738.93</v>
      </c>
      <c r="L231" s="33">
        <v>17300</v>
      </c>
      <c r="M231" s="33">
        <v>480219.12</v>
      </c>
      <c r="N231" s="33">
        <v>12289915.13</v>
      </c>
      <c r="O231" s="33">
        <v>6481694.69</v>
      </c>
      <c r="P231" s="33">
        <v>49589465.16</v>
      </c>
      <c r="Q231" s="33">
        <v>4835434.55</v>
      </c>
      <c r="R231" s="33">
        <v>10468826.26</v>
      </c>
      <c r="S231" s="33">
        <v>3857866.31</v>
      </c>
      <c r="T231" s="33">
        <v>9883902.56</v>
      </c>
      <c r="U231" s="33">
        <v>6071528.29</v>
      </c>
      <c r="V231" s="33">
        <v>3553.08</v>
      </c>
      <c r="W231" s="33">
        <v>1006558.8</v>
      </c>
      <c r="X231" s="33">
        <v>87468.76</v>
      </c>
      <c r="Y231" s="33">
        <v>7525641.44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467</v>
      </c>
      <c r="G232" s="56" t="s">
        <v>479</v>
      </c>
      <c r="H232" s="33">
        <v>75306623.92</v>
      </c>
      <c r="I232" s="33">
        <v>0</v>
      </c>
      <c r="J232" s="33">
        <v>0</v>
      </c>
      <c r="K232" s="33">
        <v>25167921.57</v>
      </c>
      <c r="L232" s="33">
        <v>370304.76</v>
      </c>
      <c r="M232" s="33">
        <v>163035.33</v>
      </c>
      <c r="N232" s="33">
        <v>6030165.74</v>
      </c>
      <c r="O232" s="33">
        <v>5807862.49</v>
      </c>
      <c r="P232" s="33">
        <v>16958765.73</v>
      </c>
      <c r="Q232" s="33">
        <v>2021646.31</v>
      </c>
      <c r="R232" s="33">
        <v>2320325.44</v>
      </c>
      <c r="S232" s="33">
        <v>2871627.8</v>
      </c>
      <c r="T232" s="33">
        <v>5456820.28</v>
      </c>
      <c r="U232" s="33">
        <v>2831530.48</v>
      </c>
      <c r="V232" s="33">
        <v>20481.71</v>
      </c>
      <c r="W232" s="33">
        <v>385168.8</v>
      </c>
      <c r="X232" s="33">
        <v>69976.16</v>
      </c>
      <c r="Y232" s="33">
        <v>4830991.32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467</v>
      </c>
      <c r="G233" s="56" t="s">
        <v>480</v>
      </c>
      <c r="H233" s="33">
        <v>50622227.92</v>
      </c>
      <c r="I233" s="33">
        <v>916691.3</v>
      </c>
      <c r="J233" s="33">
        <v>0</v>
      </c>
      <c r="K233" s="33">
        <v>15837242.34</v>
      </c>
      <c r="L233" s="33">
        <v>0</v>
      </c>
      <c r="M233" s="33">
        <v>301170.68</v>
      </c>
      <c r="N233" s="33">
        <v>5032809.66</v>
      </c>
      <c r="O233" s="33">
        <v>4863875.14</v>
      </c>
      <c r="P233" s="33">
        <v>8076096.06</v>
      </c>
      <c r="Q233" s="33">
        <v>724312.05</v>
      </c>
      <c r="R233" s="33">
        <v>5936654.09</v>
      </c>
      <c r="S233" s="33">
        <v>1597709.43</v>
      </c>
      <c r="T233" s="33">
        <v>1414929.38</v>
      </c>
      <c r="U233" s="33">
        <v>1891320.98</v>
      </c>
      <c r="V233" s="33">
        <v>14282.79</v>
      </c>
      <c r="W233" s="33">
        <v>263986.35</v>
      </c>
      <c r="X233" s="33">
        <v>0</v>
      </c>
      <c r="Y233" s="33">
        <v>3751147.67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467</v>
      </c>
      <c r="G234" s="56" t="s">
        <v>481</v>
      </c>
      <c r="H234" s="33">
        <v>150000686.15</v>
      </c>
      <c r="I234" s="33">
        <v>0</v>
      </c>
      <c r="J234" s="33">
        <v>0</v>
      </c>
      <c r="K234" s="33">
        <v>18679200.98</v>
      </c>
      <c r="L234" s="33">
        <v>15000</v>
      </c>
      <c r="M234" s="33">
        <v>1315340.43</v>
      </c>
      <c r="N234" s="33">
        <v>14609793.76</v>
      </c>
      <c r="O234" s="33">
        <v>8018420.08</v>
      </c>
      <c r="P234" s="33">
        <v>58409609.44</v>
      </c>
      <c r="Q234" s="33">
        <v>4262058.62</v>
      </c>
      <c r="R234" s="33">
        <v>2409779.8</v>
      </c>
      <c r="S234" s="33">
        <v>4341858.2</v>
      </c>
      <c r="T234" s="33">
        <v>25296059.99</v>
      </c>
      <c r="U234" s="33">
        <v>7177095.83</v>
      </c>
      <c r="V234" s="33">
        <v>1132357.95</v>
      </c>
      <c r="W234" s="33">
        <v>403999.36</v>
      </c>
      <c r="X234" s="33">
        <v>87900</v>
      </c>
      <c r="Y234" s="33">
        <v>3842211.71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467</v>
      </c>
      <c r="G235" s="56" t="s">
        <v>482</v>
      </c>
      <c r="H235" s="33">
        <v>89265609.35</v>
      </c>
      <c r="I235" s="33">
        <v>0</v>
      </c>
      <c r="J235" s="33">
        <v>0</v>
      </c>
      <c r="K235" s="33">
        <v>35809403.69</v>
      </c>
      <c r="L235" s="33">
        <v>2145.35</v>
      </c>
      <c r="M235" s="33">
        <v>220326.96</v>
      </c>
      <c r="N235" s="33">
        <v>5540884.65</v>
      </c>
      <c r="O235" s="33">
        <v>5258171.22</v>
      </c>
      <c r="P235" s="33">
        <v>25348456.43</v>
      </c>
      <c r="Q235" s="33">
        <v>1458102.83</v>
      </c>
      <c r="R235" s="33">
        <v>634275.09</v>
      </c>
      <c r="S235" s="33">
        <v>2790021.95</v>
      </c>
      <c r="T235" s="33">
        <v>3415075.68</v>
      </c>
      <c r="U235" s="33">
        <v>3102702.41</v>
      </c>
      <c r="V235" s="33">
        <v>778981.41</v>
      </c>
      <c r="W235" s="33">
        <v>91051.24</v>
      </c>
      <c r="X235" s="33">
        <v>49387.58</v>
      </c>
      <c r="Y235" s="33">
        <v>4766622.86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467</v>
      </c>
      <c r="G236" s="56" t="s">
        <v>483</v>
      </c>
      <c r="H236" s="33">
        <v>98047527.4</v>
      </c>
      <c r="I236" s="33">
        <v>0</v>
      </c>
      <c r="J236" s="33">
        <v>0</v>
      </c>
      <c r="K236" s="33">
        <v>12376564.72</v>
      </c>
      <c r="L236" s="33">
        <v>0</v>
      </c>
      <c r="M236" s="33">
        <v>10639199.35</v>
      </c>
      <c r="N236" s="33">
        <v>6368183.01</v>
      </c>
      <c r="O236" s="33">
        <v>13085121.65</v>
      </c>
      <c r="P236" s="33">
        <v>29439440.89</v>
      </c>
      <c r="Q236" s="33">
        <v>4972067.95</v>
      </c>
      <c r="R236" s="33">
        <v>3959641.55</v>
      </c>
      <c r="S236" s="33">
        <v>1933645.64</v>
      </c>
      <c r="T236" s="33">
        <v>4961552.01</v>
      </c>
      <c r="U236" s="33">
        <v>3122495.78</v>
      </c>
      <c r="V236" s="33">
        <v>76472.05</v>
      </c>
      <c r="W236" s="33">
        <v>66976.85</v>
      </c>
      <c r="X236" s="33">
        <v>1526758.17</v>
      </c>
      <c r="Y236" s="33">
        <v>5519407.78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467</v>
      </c>
      <c r="G237" s="56" t="s">
        <v>484</v>
      </c>
      <c r="H237" s="33">
        <v>95789061.95</v>
      </c>
      <c r="I237" s="33">
        <v>10711.68</v>
      </c>
      <c r="J237" s="33">
        <v>0</v>
      </c>
      <c r="K237" s="33">
        <v>15254079.32</v>
      </c>
      <c r="L237" s="33">
        <v>0</v>
      </c>
      <c r="M237" s="33">
        <v>940297.83</v>
      </c>
      <c r="N237" s="33">
        <v>8559699.87</v>
      </c>
      <c r="O237" s="33">
        <v>6808823.43</v>
      </c>
      <c r="P237" s="33">
        <v>22908211.89</v>
      </c>
      <c r="Q237" s="33">
        <v>3411345.7</v>
      </c>
      <c r="R237" s="33">
        <v>14794937.47</v>
      </c>
      <c r="S237" s="33">
        <v>9264800.89</v>
      </c>
      <c r="T237" s="33">
        <v>5594251.85</v>
      </c>
      <c r="U237" s="33">
        <v>5040187.91</v>
      </c>
      <c r="V237" s="33">
        <v>75696.82</v>
      </c>
      <c r="W237" s="33">
        <v>107446.15</v>
      </c>
      <c r="X237" s="33">
        <v>59819.62</v>
      </c>
      <c r="Y237" s="33">
        <v>2958751.52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467</v>
      </c>
      <c r="G238" s="56" t="s">
        <v>485</v>
      </c>
      <c r="H238" s="33">
        <v>99120453.91</v>
      </c>
      <c r="I238" s="33">
        <v>1104931.92</v>
      </c>
      <c r="J238" s="33">
        <v>0</v>
      </c>
      <c r="K238" s="33">
        <v>11079781.96</v>
      </c>
      <c r="L238" s="33">
        <v>0</v>
      </c>
      <c r="M238" s="33">
        <v>150687.07</v>
      </c>
      <c r="N238" s="33">
        <v>9604886.47</v>
      </c>
      <c r="O238" s="33">
        <v>6272780.89</v>
      </c>
      <c r="P238" s="33">
        <v>29262380.37</v>
      </c>
      <c r="Q238" s="33">
        <v>7875810.6</v>
      </c>
      <c r="R238" s="33">
        <v>8825258</v>
      </c>
      <c r="S238" s="33">
        <v>4612882.99</v>
      </c>
      <c r="T238" s="33">
        <v>8463390.04</v>
      </c>
      <c r="U238" s="33">
        <v>2737801.36</v>
      </c>
      <c r="V238" s="33">
        <v>14760</v>
      </c>
      <c r="W238" s="33">
        <v>939813.39</v>
      </c>
      <c r="X238" s="33">
        <v>3074860.21</v>
      </c>
      <c r="Y238" s="33">
        <v>5100428.64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467</v>
      </c>
      <c r="G239" s="56" t="s">
        <v>486</v>
      </c>
      <c r="H239" s="33">
        <v>82250558.32</v>
      </c>
      <c r="I239" s="33">
        <v>3589287.98</v>
      </c>
      <c r="J239" s="33">
        <v>0</v>
      </c>
      <c r="K239" s="33">
        <v>15029769.6</v>
      </c>
      <c r="L239" s="33">
        <v>6500</v>
      </c>
      <c r="M239" s="33">
        <v>1173899.19</v>
      </c>
      <c r="N239" s="33">
        <v>5970634.25</v>
      </c>
      <c r="O239" s="33">
        <v>5125571.27</v>
      </c>
      <c r="P239" s="33">
        <v>15067385.65</v>
      </c>
      <c r="Q239" s="33">
        <v>1539146.54</v>
      </c>
      <c r="R239" s="33">
        <v>14021840.27</v>
      </c>
      <c r="S239" s="33">
        <v>2322323.89</v>
      </c>
      <c r="T239" s="33">
        <v>7269359.22</v>
      </c>
      <c r="U239" s="33">
        <v>2807855.72</v>
      </c>
      <c r="V239" s="33">
        <v>0</v>
      </c>
      <c r="W239" s="33">
        <v>1462244.88</v>
      </c>
      <c r="X239" s="33">
        <v>7723</v>
      </c>
      <c r="Y239" s="33">
        <v>6857016.86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467</v>
      </c>
      <c r="G240" s="56" t="s">
        <v>487</v>
      </c>
      <c r="H240" s="33">
        <v>100082398.53</v>
      </c>
      <c r="I240" s="33">
        <v>475818</v>
      </c>
      <c r="J240" s="33">
        <v>0</v>
      </c>
      <c r="K240" s="33">
        <v>38783832.28</v>
      </c>
      <c r="L240" s="33">
        <v>19000</v>
      </c>
      <c r="M240" s="33">
        <v>546535.22</v>
      </c>
      <c r="N240" s="33">
        <v>10877693.29</v>
      </c>
      <c r="O240" s="33">
        <v>215947.14</v>
      </c>
      <c r="P240" s="33">
        <v>6141210.41</v>
      </c>
      <c r="Q240" s="33">
        <v>941650.21</v>
      </c>
      <c r="R240" s="33">
        <v>23227375.2</v>
      </c>
      <c r="S240" s="33">
        <v>4663601.96</v>
      </c>
      <c r="T240" s="33">
        <v>2895964.51</v>
      </c>
      <c r="U240" s="33">
        <v>4297863.6</v>
      </c>
      <c r="V240" s="33">
        <v>232012.65</v>
      </c>
      <c r="W240" s="33">
        <v>640705.84</v>
      </c>
      <c r="X240" s="33">
        <v>81254.78</v>
      </c>
      <c r="Y240" s="33">
        <v>6041933.44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488</v>
      </c>
      <c r="G241" s="56" t="s">
        <v>489</v>
      </c>
      <c r="H241" s="33">
        <v>906992712.98</v>
      </c>
      <c r="I241" s="33">
        <v>26260521.92</v>
      </c>
      <c r="J241" s="33">
        <v>0</v>
      </c>
      <c r="K241" s="33">
        <v>300756730.13</v>
      </c>
      <c r="L241" s="33">
        <v>1058041.78</v>
      </c>
      <c r="M241" s="33">
        <v>10132318.31</v>
      </c>
      <c r="N241" s="33">
        <v>117370325.6</v>
      </c>
      <c r="O241" s="33">
        <v>130522.8</v>
      </c>
      <c r="P241" s="33">
        <v>53541415.79</v>
      </c>
      <c r="Q241" s="33">
        <v>112139356.78</v>
      </c>
      <c r="R241" s="33">
        <v>9034032.12</v>
      </c>
      <c r="S241" s="33">
        <v>71914488.2</v>
      </c>
      <c r="T241" s="33">
        <v>2703343.08</v>
      </c>
      <c r="U241" s="33">
        <v>1541359.63</v>
      </c>
      <c r="V241" s="33">
        <v>17536061.71</v>
      </c>
      <c r="W241" s="33">
        <v>84964925.05</v>
      </c>
      <c r="X241" s="33">
        <v>5292978.75</v>
      </c>
      <c r="Y241" s="33">
        <v>92616291.33</v>
      </c>
    </row>
    <row r="242" spans="1:25" ht="12.75">
      <c r="A242" s="34">
        <v>6</v>
      </c>
      <c r="B242" s="34">
        <v>8</v>
      </c>
      <c r="C242" s="34">
        <v>1</v>
      </c>
      <c r="D242" s="35" t="s">
        <v>490</v>
      </c>
      <c r="E242" s="36">
        <v>271</v>
      </c>
      <c r="F242" s="31" t="s">
        <v>490</v>
      </c>
      <c r="G242" s="56" t="s">
        <v>491</v>
      </c>
      <c r="H242" s="33">
        <v>159890.85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121655.73</v>
      </c>
      <c r="W242" s="33">
        <v>0</v>
      </c>
      <c r="X242" s="33">
        <v>0</v>
      </c>
      <c r="Y242" s="33">
        <v>38235.12</v>
      </c>
    </row>
    <row r="243" spans="1:25" ht="25.5">
      <c r="A243" s="34">
        <v>6</v>
      </c>
      <c r="B243" s="34">
        <v>19</v>
      </c>
      <c r="C243" s="34">
        <v>1</v>
      </c>
      <c r="D243" s="35" t="s">
        <v>490</v>
      </c>
      <c r="E243" s="36">
        <v>270</v>
      </c>
      <c r="F243" s="31" t="s">
        <v>490</v>
      </c>
      <c r="G243" s="56" t="s">
        <v>492</v>
      </c>
      <c r="H243" s="33">
        <v>4591549.02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4542083.47</v>
      </c>
      <c r="W243" s="33">
        <v>0</v>
      </c>
      <c r="X243" s="33">
        <v>0</v>
      </c>
      <c r="Y243" s="33">
        <v>49465.55</v>
      </c>
    </row>
    <row r="244" spans="1:25" ht="12.75">
      <c r="A244" s="34">
        <v>6</v>
      </c>
      <c r="B244" s="34">
        <v>7</v>
      </c>
      <c r="C244" s="34">
        <v>1</v>
      </c>
      <c r="D244" s="35" t="s">
        <v>490</v>
      </c>
      <c r="E244" s="36">
        <v>187</v>
      </c>
      <c r="F244" s="31" t="s">
        <v>490</v>
      </c>
      <c r="G244" s="56" t="s">
        <v>493</v>
      </c>
      <c r="H244" s="33">
        <v>266956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266956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490</v>
      </c>
      <c r="E245" s="36">
        <v>188</v>
      </c>
      <c r="F245" s="31" t="s">
        <v>490</v>
      </c>
      <c r="G245" s="56" t="s">
        <v>493</v>
      </c>
      <c r="H245" s="33">
        <v>2862817.93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89087.98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2773729.95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490</v>
      </c>
      <c r="E246" s="36">
        <v>186</v>
      </c>
      <c r="F246" s="31" t="s">
        <v>490</v>
      </c>
      <c r="G246" s="56" t="s">
        <v>494</v>
      </c>
      <c r="H246" s="33">
        <v>912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912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4</v>
      </c>
      <c r="C247" s="34">
        <v>3</v>
      </c>
      <c r="D247" s="35" t="s">
        <v>490</v>
      </c>
      <c r="E247" s="36">
        <v>218</v>
      </c>
      <c r="F247" s="31" t="s">
        <v>490</v>
      </c>
      <c r="G247" s="56" t="s">
        <v>495</v>
      </c>
      <c r="H247" s="33">
        <v>3180.7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3180.7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</row>
    <row r="248" spans="1:25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31" t="s">
        <v>490</v>
      </c>
      <c r="G248" s="53" t="s">
        <v>498</v>
      </c>
      <c r="H248" s="33">
        <v>78411.81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78411.81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31" t="s">
        <v>490</v>
      </c>
      <c r="G249" s="56" t="s">
        <v>496</v>
      </c>
      <c r="H249" s="33">
        <v>59801.87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59801.87</v>
      </c>
      <c r="W249" s="33">
        <v>0</v>
      </c>
      <c r="X249" s="33">
        <v>0</v>
      </c>
      <c r="Y249" s="33">
        <v>0</v>
      </c>
    </row>
    <row r="250" spans="1:25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31" t="s">
        <v>490</v>
      </c>
      <c r="G250" s="56" t="s">
        <v>497</v>
      </c>
      <c r="H250" s="33">
        <v>32768982.85</v>
      </c>
      <c r="I250" s="33">
        <v>0</v>
      </c>
      <c r="J250" s="33">
        <v>0</v>
      </c>
      <c r="K250" s="33">
        <v>0</v>
      </c>
      <c r="L250" s="33">
        <v>0</v>
      </c>
      <c r="M250" s="33">
        <v>53740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32520659.8</v>
      </c>
      <c r="W250" s="33">
        <v>0</v>
      </c>
      <c r="X250" s="33">
        <v>0</v>
      </c>
      <c r="Y250" s="33">
        <v>194583.05</v>
      </c>
    </row>
  </sheetData>
  <sheetProtection/>
  <mergeCells count="11">
    <mergeCell ref="H6:Y6"/>
    <mergeCell ref="F4:G5"/>
    <mergeCell ref="H4:H5"/>
    <mergeCell ref="I4:Y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54.421875" style="113" bestFit="1" customWidth="1"/>
    <col min="4" max="4" width="15.7109375" style="113" customWidth="1"/>
    <col min="5" max="5" width="46.28125" style="113" customWidth="1"/>
    <col min="6" max="16384" width="9.140625" style="113" customWidth="1"/>
  </cols>
  <sheetData>
    <row r="1" spans="1:5" ht="26.25" customHeight="1" thickBot="1">
      <c r="A1" s="130" t="s">
        <v>81</v>
      </c>
      <c r="B1" s="130"/>
      <c r="C1" s="130"/>
      <c r="D1" s="130"/>
      <c r="E1" s="130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249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239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240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241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242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243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244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245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246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166</v>
      </c>
      <c r="D26" s="65" t="s">
        <v>87</v>
      </c>
      <c r="E26" s="67" t="s">
        <v>247</v>
      </c>
    </row>
    <row r="27" spans="1:5" ht="13.5" thickBot="1">
      <c r="A27" s="69">
        <v>2</v>
      </c>
      <c r="B27" s="70">
        <v>26</v>
      </c>
      <c r="C27" s="71" t="s">
        <v>167</v>
      </c>
      <c r="D27" s="70" t="s">
        <v>87</v>
      </c>
      <c r="E27" s="72" t="s">
        <v>248</v>
      </c>
    </row>
    <row r="28" spans="1:5" ht="12.75">
      <c r="A28" s="60">
        <v>3</v>
      </c>
      <c r="B28" s="61">
        <v>7</v>
      </c>
      <c r="C28" s="62" t="s">
        <v>180</v>
      </c>
      <c r="D28" s="61" t="s">
        <v>87</v>
      </c>
      <c r="E28" s="63" t="s">
        <v>209</v>
      </c>
    </row>
    <row r="29" spans="1:5" ht="12.75">
      <c r="A29" s="64">
        <v>3</v>
      </c>
      <c r="B29" s="65">
        <v>8</v>
      </c>
      <c r="C29" s="66" t="s">
        <v>208</v>
      </c>
      <c r="D29" s="65" t="s">
        <v>87</v>
      </c>
      <c r="E29" s="67" t="s">
        <v>210</v>
      </c>
    </row>
    <row r="30" spans="1:5" ht="12.75">
      <c r="A30" s="64">
        <v>3</v>
      </c>
      <c r="B30" s="65">
        <v>9</v>
      </c>
      <c r="C30" s="66" t="s">
        <v>181</v>
      </c>
      <c r="D30" s="65" t="s">
        <v>87</v>
      </c>
      <c r="E30" s="67" t="s">
        <v>211</v>
      </c>
    </row>
    <row r="31" spans="1:5" ht="24">
      <c r="A31" s="64">
        <v>3</v>
      </c>
      <c r="B31" s="65">
        <v>10</v>
      </c>
      <c r="C31" s="66" t="s">
        <v>257</v>
      </c>
      <c r="D31" s="65" t="s">
        <v>87</v>
      </c>
      <c r="E31" s="67" t="s">
        <v>212</v>
      </c>
    </row>
    <row r="32" spans="1:5" ht="12.75">
      <c r="A32" s="64">
        <v>3</v>
      </c>
      <c r="B32" s="65">
        <v>11</v>
      </c>
      <c r="C32" s="66" t="s">
        <v>258</v>
      </c>
      <c r="D32" s="65" t="s">
        <v>87</v>
      </c>
      <c r="E32" s="67" t="s">
        <v>259</v>
      </c>
    </row>
    <row r="33" spans="1:5" ht="12.75">
      <c r="A33" s="64">
        <v>3</v>
      </c>
      <c r="B33" s="65">
        <v>12</v>
      </c>
      <c r="C33" s="66" t="s">
        <v>182</v>
      </c>
      <c r="D33" s="65" t="s">
        <v>87</v>
      </c>
      <c r="E33" s="67" t="s">
        <v>213</v>
      </c>
    </row>
    <row r="34" spans="1:5" ht="12.75">
      <c r="A34" s="64">
        <v>3</v>
      </c>
      <c r="B34" s="65">
        <v>13</v>
      </c>
      <c r="C34" s="66" t="s">
        <v>237</v>
      </c>
      <c r="D34" s="65" t="s">
        <v>87</v>
      </c>
      <c r="E34" s="67" t="s">
        <v>214</v>
      </c>
    </row>
    <row r="35" spans="1:5" ht="12.75">
      <c r="A35" s="64">
        <v>3</v>
      </c>
      <c r="B35" s="65">
        <v>14</v>
      </c>
      <c r="C35" s="66" t="s">
        <v>183</v>
      </c>
      <c r="D35" s="65" t="s">
        <v>87</v>
      </c>
      <c r="E35" s="67" t="s">
        <v>215</v>
      </c>
    </row>
    <row r="36" spans="1:5" ht="12.75">
      <c r="A36" s="64">
        <v>3</v>
      </c>
      <c r="B36" s="65" t="s">
        <v>260</v>
      </c>
      <c r="C36" s="66" t="s">
        <v>184</v>
      </c>
      <c r="D36" s="65" t="s">
        <v>92</v>
      </c>
      <c r="E36" s="67" t="s">
        <v>265</v>
      </c>
    </row>
    <row r="37" spans="1:5" ht="12.75">
      <c r="A37" s="64">
        <v>3</v>
      </c>
      <c r="B37" s="65">
        <v>22</v>
      </c>
      <c r="C37" s="66" t="s">
        <v>185</v>
      </c>
      <c r="D37" s="65" t="s">
        <v>87</v>
      </c>
      <c r="E37" s="67" t="s">
        <v>216</v>
      </c>
    </row>
    <row r="38" spans="1:5" ht="12.75">
      <c r="A38" s="64">
        <v>3</v>
      </c>
      <c r="B38" s="65">
        <v>23</v>
      </c>
      <c r="C38" s="66" t="s">
        <v>236</v>
      </c>
      <c r="D38" s="65" t="s">
        <v>87</v>
      </c>
      <c r="E38" s="67" t="s">
        <v>217</v>
      </c>
    </row>
    <row r="39" spans="1:5" ht="12.75">
      <c r="A39" s="64">
        <v>3</v>
      </c>
      <c r="B39" s="65">
        <v>24</v>
      </c>
      <c r="C39" s="66" t="s">
        <v>186</v>
      </c>
      <c r="D39" s="65" t="s">
        <v>87</v>
      </c>
      <c r="E39" s="67" t="s">
        <v>218</v>
      </c>
    </row>
    <row r="40" spans="1:5" ht="24">
      <c r="A40" s="64">
        <v>3</v>
      </c>
      <c r="B40" s="65">
        <v>25</v>
      </c>
      <c r="C40" s="66" t="s">
        <v>261</v>
      </c>
      <c r="D40" s="65" t="s">
        <v>87</v>
      </c>
      <c r="E40" s="67" t="s">
        <v>219</v>
      </c>
    </row>
    <row r="41" spans="1:5" ht="12.75">
      <c r="A41" s="64">
        <v>3</v>
      </c>
      <c r="B41" s="65">
        <v>26</v>
      </c>
      <c r="C41" s="66" t="s">
        <v>262</v>
      </c>
      <c r="D41" s="65" t="s">
        <v>87</v>
      </c>
      <c r="E41" s="67" t="s">
        <v>263</v>
      </c>
    </row>
    <row r="42" spans="1:5" ht="12.75">
      <c r="A42" s="64">
        <v>3</v>
      </c>
      <c r="B42" s="65">
        <v>27</v>
      </c>
      <c r="C42" s="66" t="s">
        <v>187</v>
      </c>
      <c r="D42" s="65" t="s">
        <v>87</v>
      </c>
      <c r="E42" s="67" t="s">
        <v>220</v>
      </c>
    </row>
    <row r="43" spans="1:5" ht="12.75">
      <c r="A43" s="64">
        <v>3</v>
      </c>
      <c r="B43" s="65">
        <v>28</v>
      </c>
      <c r="C43" s="66" t="s">
        <v>238</v>
      </c>
      <c r="D43" s="65" t="s">
        <v>87</v>
      </c>
      <c r="E43" s="67" t="s">
        <v>221</v>
      </c>
    </row>
    <row r="44" spans="1:5" ht="12.75">
      <c r="A44" s="64">
        <v>3</v>
      </c>
      <c r="B44" s="65">
        <v>29</v>
      </c>
      <c r="C44" s="66" t="s">
        <v>188</v>
      </c>
      <c r="D44" s="65" t="s">
        <v>87</v>
      </c>
      <c r="E44" s="67" t="s">
        <v>222</v>
      </c>
    </row>
    <row r="45" spans="1:5" ht="13.5" thickBot="1">
      <c r="A45" s="102">
        <v>3</v>
      </c>
      <c r="B45" s="112" t="s">
        <v>264</v>
      </c>
      <c r="C45" s="111" t="s">
        <v>189</v>
      </c>
      <c r="D45" s="112" t="s">
        <v>92</v>
      </c>
      <c r="E45" s="103" t="s">
        <v>266</v>
      </c>
    </row>
    <row r="46" spans="1:5" ht="12.75">
      <c r="A46" s="60">
        <v>4</v>
      </c>
      <c r="B46" s="61">
        <v>7</v>
      </c>
      <c r="C46" s="62" t="s">
        <v>195</v>
      </c>
      <c r="D46" s="61" t="s">
        <v>87</v>
      </c>
      <c r="E46" s="63" t="s">
        <v>226</v>
      </c>
    </row>
    <row r="47" spans="1:5" ht="12.75">
      <c r="A47" s="102">
        <v>4</v>
      </c>
      <c r="B47" s="65">
        <v>8</v>
      </c>
      <c r="C47" s="66" t="s">
        <v>223</v>
      </c>
      <c r="D47" s="65" t="s">
        <v>87</v>
      </c>
      <c r="E47" s="67" t="s">
        <v>227</v>
      </c>
    </row>
    <row r="48" spans="1:5" ht="12.75">
      <c r="A48" s="102">
        <v>4</v>
      </c>
      <c r="B48" s="65">
        <v>9</v>
      </c>
      <c r="C48" s="66" t="s">
        <v>190</v>
      </c>
      <c r="D48" s="65" t="s">
        <v>87</v>
      </c>
      <c r="E48" s="67" t="s">
        <v>228</v>
      </c>
    </row>
    <row r="49" spans="1:5" ht="12.75">
      <c r="A49" s="102">
        <v>4</v>
      </c>
      <c r="B49" s="65">
        <v>10</v>
      </c>
      <c r="C49" s="66" t="s">
        <v>191</v>
      </c>
      <c r="D49" s="65" t="s">
        <v>87</v>
      </c>
      <c r="E49" s="67" t="s">
        <v>229</v>
      </c>
    </row>
    <row r="50" spans="1:5" ht="12.75">
      <c r="A50" s="102">
        <v>4</v>
      </c>
      <c r="B50" s="76" t="s">
        <v>168</v>
      </c>
      <c r="C50" s="66" t="s">
        <v>196</v>
      </c>
      <c r="D50" s="65" t="s">
        <v>92</v>
      </c>
      <c r="E50" s="67" t="s">
        <v>230</v>
      </c>
    </row>
    <row r="51" spans="1:5" ht="12.75">
      <c r="A51" s="102">
        <v>4</v>
      </c>
      <c r="B51" s="65">
        <v>14</v>
      </c>
      <c r="C51" s="66" t="s">
        <v>197</v>
      </c>
      <c r="D51" s="65" t="s">
        <v>87</v>
      </c>
      <c r="E51" s="67" t="s">
        <v>231</v>
      </c>
    </row>
    <row r="52" spans="1:5" ht="24">
      <c r="A52" s="102">
        <v>4</v>
      </c>
      <c r="B52" s="65">
        <v>15</v>
      </c>
      <c r="C52" s="66" t="s">
        <v>224</v>
      </c>
      <c r="D52" s="65" t="s">
        <v>87</v>
      </c>
      <c r="E52" s="67" t="s">
        <v>232</v>
      </c>
    </row>
    <row r="53" spans="1:5" ht="12.75">
      <c r="A53" s="102">
        <v>4</v>
      </c>
      <c r="B53" s="65">
        <v>16</v>
      </c>
      <c r="C53" s="66" t="s">
        <v>192</v>
      </c>
      <c r="D53" s="65" t="s">
        <v>87</v>
      </c>
      <c r="E53" s="67" t="s">
        <v>233</v>
      </c>
    </row>
    <row r="54" spans="1:5" ht="12.75">
      <c r="A54" s="102">
        <v>4</v>
      </c>
      <c r="B54" s="65">
        <v>17</v>
      </c>
      <c r="C54" s="66" t="s">
        <v>193</v>
      </c>
      <c r="D54" s="65" t="s">
        <v>87</v>
      </c>
      <c r="E54" s="67" t="s">
        <v>234</v>
      </c>
    </row>
    <row r="55" spans="1:5" ht="13.5" thickBot="1">
      <c r="A55" s="69">
        <v>4</v>
      </c>
      <c r="B55" s="70" t="s">
        <v>225</v>
      </c>
      <c r="C55" s="71" t="s">
        <v>194</v>
      </c>
      <c r="D55" s="70" t="s">
        <v>92</v>
      </c>
      <c r="E55" s="72" t="s">
        <v>235</v>
      </c>
    </row>
    <row r="56" spans="1:5" ht="12.75">
      <c r="A56" s="104">
        <v>5</v>
      </c>
      <c r="B56" s="105">
        <v>7</v>
      </c>
      <c r="C56" s="106" t="s">
        <v>118</v>
      </c>
      <c r="D56" s="105" t="s">
        <v>119</v>
      </c>
      <c r="E56" s="107" t="s">
        <v>120</v>
      </c>
    </row>
    <row r="57" spans="1:5" ht="12.75">
      <c r="A57" s="64">
        <v>5</v>
      </c>
      <c r="B57" s="65">
        <v>8</v>
      </c>
      <c r="C57" s="66" t="s">
        <v>121</v>
      </c>
      <c r="D57" s="65" t="s">
        <v>119</v>
      </c>
      <c r="E57" s="73" t="s">
        <v>122</v>
      </c>
    </row>
    <row r="58" spans="1:5" ht="12.75">
      <c r="A58" s="64">
        <v>5</v>
      </c>
      <c r="B58" s="65">
        <v>9</v>
      </c>
      <c r="C58" s="66" t="s">
        <v>123</v>
      </c>
      <c r="D58" s="65" t="s">
        <v>119</v>
      </c>
      <c r="E58" s="73" t="s">
        <v>124</v>
      </c>
    </row>
    <row r="59" spans="1:5" ht="12.75">
      <c r="A59" s="64">
        <v>5</v>
      </c>
      <c r="B59" s="65">
        <v>10</v>
      </c>
      <c r="C59" s="66" t="s">
        <v>28</v>
      </c>
      <c r="D59" s="65" t="s">
        <v>119</v>
      </c>
      <c r="E59" s="73" t="s">
        <v>125</v>
      </c>
    </row>
    <row r="60" spans="1:5" ht="13.5" thickBot="1">
      <c r="A60" s="64">
        <v>5</v>
      </c>
      <c r="B60" s="93" t="s">
        <v>168</v>
      </c>
      <c r="C60" s="66" t="s">
        <v>126</v>
      </c>
      <c r="D60" s="65" t="s">
        <v>92</v>
      </c>
      <c r="E60" s="73"/>
    </row>
    <row r="61" spans="1:5" ht="12.75">
      <c r="A61" s="60">
        <v>6</v>
      </c>
      <c r="B61" s="61">
        <v>7</v>
      </c>
      <c r="C61" s="62" t="s">
        <v>86</v>
      </c>
      <c r="D61" s="61" t="s">
        <v>104</v>
      </c>
      <c r="E61" s="63" t="s">
        <v>127</v>
      </c>
    </row>
    <row r="62" spans="1:5" ht="12.75">
      <c r="A62" s="64">
        <v>6</v>
      </c>
      <c r="B62" s="65">
        <v>8</v>
      </c>
      <c r="C62" s="66" t="s">
        <v>128</v>
      </c>
      <c r="D62" s="65" t="s">
        <v>104</v>
      </c>
      <c r="E62" s="67" t="s">
        <v>129</v>
      </c>
    </row>
    <row r="63" spans="1:5" ht="48" customHeight="1">
      <c r="A63" s="64">
        <v>6</v>
      </c>
      <c r="B63" s="65">
        <v>9</v>
      </c>
      <c r="C63" s="66" t="s">
        <v>130</v>
      </c>
      <c r="D63" s="65" t="s">
        <v>104</v>
      </c>
      <c r="E63" s="67" t="s">
        <v>199</v>
      </c>
    </row>
    <row r="64" spans="1:5" ht="12.75">
      <c r="A64" s="64">
        <v>6</v>
      </c>
      <c r="B64" s="65">
        <v>10</v>
      </c>
      <c r="C64" s="66" t="s">
        <v>131</v>
      </c>
      <c r="D64" s="65" t="s">
        <v>104</v>
      </c>
      <c r="E64" s="67" t="s">
        <v>132</v>
      </c>
    </row>
    <row r="65" spans="1:5" ht="12.75">
      <c r="A65" s="64">
        <v>6</v>
      </c>
      <c r="B65" s="65">
        <v>11</v>
      </c>
      <c r="C65" s="66" t="s">
        <v>89</v>
      </c>
      <c r="D65" s="65" t="s">
        <v>104</v>
      </c>
      <c r="E65" s="67" t="s">
        <v>127</v>
      </c>
    </row>
    <row r="66" spans="1:5" ht="12.75">
      <c r="A66" s="64">
        <v>6</v>
      </c>
      <c r="B66" s="65">
        <v>12</v>
      </c>
      <c r="C66" s="66" t="s">
        <v>133</v>
      </c>
      <c r="D66" s="65" t="s">
        <v>104</v>
      </c>
      <c r="E66" s="67" t="s">
        <v>134</v>
      </c>
    </row>
    <row r="67" spans="1:5" ht="48" customHeight="1">
      <c r="A67" s="64">
        <v>6</v>
      </c>
      <c r="B67" s="65">
        <v>13</v>
      </c>
      <c r="C67" s="66" t="s">
        <v>135</v>
      </c>
      <c r="D67" s="65" t="s">
        <v>104</v>
      </c>
      <c r="E67" s="67" t="s">
        <v>199</v>
      </c>
    </row>
    <row r="68" spans="1:5" ht="12.75">
      <c r="A68" s="64">
        <v>6</v>
      </c>
      <c r="B68" s="65">
        <v>14</v>
      </c>
      <c r="C68" s="66" t="s">
        <v>136</v>
      </c>
      <c r="D68" s="65" t="s">
        <v>104</v>
      </c>
      <c r="E68" s="67" t="s">
        <v>132</v>
      </c>
    </row>
    <row r="69" spans="1:5" ht="12.75">
      <c r="A69" s="64">
        <v>6</v>
      </c>
      <c r="B69" s="76" t="s">
        <v>137</v>
      </c>
      <c r="C69" s="66" t="s">
        <v>110</v>
      </c>
      <c r="D69" s="65" t="s">
        <v>92</v>
      </c>
      <c r="E69" s="74"/>
    </row>
    <row r="70" spans="1:5" ht="12.75">
      <c r="A70" s="64">
        <v>6</v>
      </c>
      <c r="B70" s="77" t="s">
        <v>138</v>
      </c>
      <c r="C70" s="66" t="s">
        <v>139</v>
      </c>
      <c r="D70" s="65" t="s">
        <v>92</v>
      </c>
      <c r="E70" s="78"/>
    </row>
    <row r="71" spans="1:5" ht="24.75" thickBot="1">
      <c r="A71" s="69">
        <v>6</v>
      </c>
      <c r="B71" s="79" t="s">
        <v>140</v>
      </c>
      <c r="C71" s="71" t="s">
        <v>141</v>
      </c>
      <c r="D71" s="70" t="s">
        <v>92</v>
      </c>
      <c r="E71" s="75"/>
    </row>
    <row r="72" spans="1:5" ht="12.75">
      <c r="A72" s="60">
        <v>7</v>
      </c>
      <c r="B72" s="80">
        <v>7</v>
      </c>
      <c r="C72" s="62" t="s">
        <v>93</v>
      </c>
      <c r="D72" s="61" t="s">
        <v>111</v>
      </c>
      <c r="E72" s="63" t="s">
        <v>142</v>
      </c>
    </row>
    <row r="73" spans="1:5" ht="12.75">
      <c r="A73" s="64">
        <v>7</v>
      </c>
      <c r="B73" s="81">
        <v>8</v>
      </c>
      <c r="C73" s="82" t="s">
        <v>113</v>
      </c>
      <c r="D73" s="81" t="s">
        <v>92</v>
      </c>
      <c r="E73" s="83" t="s">
        <v>143</v>
      </c>
    </row>
    <row r="74" spans="1:5" ht="12.75">
      <c r="A74" s="64">
        <v>7</v>
      </c>
      <c r="B74" s="81">
        <v>9</v>
      </c>
      <c r="C74" s="82" t="s">
        <v>144</v>
      </c>
      <c r="D74" s="81" t="s">
        <v>111</v>
      </c>
      <c r="E74" s="84" t="s">
        <v>250</v>
      </c>
    </row>
    <row r="75" spans="1:5" ht="12.75">
      <c r="A75" s="64">
        <v>7</v>
      </c>
      <c r="B75" s="81">
        <v>10</v>
      </c>
      <c r="C75" s="82" t="s">
        <v>145</v>
      </c>
      <c r="D75" s="81" t="s">
        <v>111</v>
      </c>
      <c r="E75" s="85" t="s">
        <v>251</v>
      </c>
    </row>
    <row r="76" spans="1:5" ht="12.75">
      <c r="A76" s="64">
        <v>7</v>
      </c>
      <c r="B76" s="81">
        <v>11</v>
      </c>
      <c r="C76" s="82" t="s">
        <v>146</v>
      </c>
      <c r="D76" s="81" t="s">
        <v>111</v>
      </c>
      <c r="E76" s="84">
        <v>1810</v>
      </c>
    </row>
    <row r="77" spans="1:5" ht="12.75">
      <c r="A77" s="64">
        <v>7</v>
      </c>
      <c r="B77" s="81">
        <v>12</v>
      </c>
      <c r="C77" s="82" t="s">
        <v>147</v>
      </c>
      <c r="D77" s="81" t="s">
        <v>111</v>
      </c>
      <c r="E77" s="84">
        <v>1800</v>
      </c>
    </row>
    <row r="78" spans="1:5" ht="12.75">
      <c r="A78" s="64">
        <v>7</v>
      </c>
      <c r="B78" s="81">
        <v>13</v>
      </c>
      <c r="C78" s="82" t="s">
        <v>148</v>
      </c>
      <c r="D78" s="81" t="s">
        <v>92</v>
      </c>
      <c r="E78" s="84" t="s">
        <v>149</v>
      </c>
    </row>
    <row r="79" spans="1:5" ht="12.75">
      <c r="A79" s="64">
        <v>7</v>
      </c>
      <c r="B79" s="81">
        <v>14</v>
      </c>
      <c r="C79" s="82" t="s">
        <v>150</v>
      </c>
      <c r="D79" s="81" t="s">
        <v>111</v>
      </c>
      <c r="E79" s="84" t="s">
        <v>252</v>
      </c>
    </row>
    <row r="80" spans="1:5" ht="13.5" thickBot="1">
      <c r="A80" s="69">
        <v>7</v>
      </c>
      <c r="B80" s="70">
        <v>15</v>
      </c>
      <c r="C80" s="86" t="s">
        <v>151</v>
      </c>
      <c r="D80" s="87" t="s">
        <v>111</v>
      </c>
      <c r="E80" s="88" t="s">
        <v>253</v>
      </c>
    </row>
    <row r="81" spans="1:5" ht="12.75">
      <c r="A81" s="60">
        <v>8</v>
      </c>
      <c r="B81" s="80">
        <v>7</v>
      </c>
      <c r="C81" s="62" t="s">
        <v>95</v>
      </c>
      <c r="D81" s="61" t="s">
        <v>111</v>
      </c>
      <c r="E81" s="63" t="s">
        <v>142</v>
      </c>
    </row>
    <row r="82" spans="1:5" ht="12.75">
      <c r="A82" s="64">
        <v>8</v>
      </c>
      <c r="B82" s="81">
        <v>8</v>
      </c>
      <c r="C82" s="82" t="s">
        <v>116</v>
      </c>
      <c r="D82" s="81" t="s">
        <v>92</v>
      </c>
      <c r="E82" s="83" t="s">
        <v>143</v>
      </c>
    </row>
    <row r="83" spans="1:5" ht="12.75">
      <c r="A83" s="64">
        <v>8</v>
      </c>
      <c r="B83" s="81">
        <v>9</v>
      </c>
      <c r="C83" s="82" t="s">
        <v>152</v>
      </c>
      <c r="D83" s="81" t="s">
        <v>111</v>
      </c>
      <c r="E83" s="84" t="s">
        <v>250</v>
      </c>
    </row>
    <row r="84" spans="1:5" ht="12.75">
      <c r="A84" s="64">
        <v>8</v>
      </c>
      <c r="B84" s="81">
        <v>10</v>
      </c>
      <c r="C84" s="82" t="s">
        <v>153</v>
      </c>
      <c r="D84" s="81" t="s">
        <v>111</v>
      </c>
      <c r="E84" s="85" t="s">
        <v>251</v>
      </c>
    </row>
    <row r="85" spans="1:5" ht="12.75">
      <c r="A85" s="64">
        <v>8</v>
      </c>
      <c r="B85" s="81">
        <v>11</v>
      </c>
      <c r="C85" s="82" t="s">
        <v>154</v>
      </c>
      <c r="D85" s="81" t="s">
        <v>111</v>
      </c>
      <c r="E85" s="84">
        <v>1810</v>
      </c>
    </row>
    <row r="86" spans="1:5" ht="12.75">
      <c r="A86" s="64">
        <v>8</v>
      </c>
      <c r="B86" s="81">
        <v>12</v>
      </c>
      <c r="C86" s="82" t="s">
        <v>155</v>
      </c>
      <c r="D86" s="81" t="s">
        <v>111</v>
      </c>
      <c r="E86" s="84">
        <v>1800</v>
      </c>
    </row>
    <row r="87" spans="1:5" ht="12.75">
      <c r="A87" s="64">
        <v>8</v>
      </c>
      <c r="B87" s="81">
        <v>13</v>
      </c>
      <c r="C87" s="82" t="s">
        <v>156</v>
      </c>
      <c r="D87" s="81" t="s">
        <v>92</v>
      </c>
      <c r="E87" s="84" t="s">
        <v>149</v>
      </c>
    </row>
    <row r="88" spans="1:5" ht="12.75">
      <c r="A88" s="64">
        <v>8</v>
      </c>
      <c r="B88" s="81">
        <v>14</v>
      </c>
      <c r="C88" s="82" t="s">
        <v>157</v>
      </c>
      <c r="D88" s="81" t="s">
        <v>111</v>
      </c>
      <c r="E88" s="84" t="s">
        <v>252</v>
      </c>
    </row>
    <row r="89" spans="1:5" ht="13.5" thickBot="1">
      <c r="A89" s="69">
        <v>8</v>
      </c>
      <c r="B89" s="70">
        <v>15</v>
      </c>
      <c r="C89" s="86" t="s">
        <v>158</v>
      </c>
      <c r="D89" s="87" t="s">
        <v>111</v>
      </c>
      <c r="E89" s="88" t="s">
        <v>253</v>
      </c>
    </row>
    <row r="90" spans="1:5" ht="12.75">
      <c r="A90" s="60">
        <v>9</v>
      </c>
      <c r="B90" s="80">
        <v>7</v>
      </c>
      <c r="C90" s="89" t="s">
        <v>93</v>
      </c>
      <c r="D90" s="90" t="s">
        <v>111</v>
      </c>
      <c r="E90" s="91" t="s">
        <v>159</v>
      </c>
    </row>
    <row r="91" spans="1:5" ht="26.25" customHeight="1">
      <c r="A91" s="64">
        <v>9</v>
      </c>
      <c r="B91" s="77" t="s">
        <v>201</v>
      </c>
      <c r="C91" s="82" t="s">
        <v>160</v>
      </c>
      <c r="D91" s="81" t="s">
        <v>111</v>
      </c>
      <c r="E91" s="92" t="s">
        <v>161</v>
      </c>
    </row>
    <row r="92" spans="1:5" ht="13.5" thickBot="1">
      <c r="A92" s="69">
        <v>9</v>
      </c>
      <c r="B92" s="70">
        <v>24</v>
      </c>
      <c r="C92" s="86" t="s">
        <v>162</v>
      </c>
      <c r="D92" s="87" t="s">
        <v>111</v>
      </c>
      <c r="E92" s="88" t="s">
        <v>202</v>
      </c>
    </row>
    <row r="93" spans="1:5" ht="12.75">
      <c r="A93" s="60">
        <v>10</v>
      </c>
      <c r="B93" s="80">
        <v>7</v>
      </c>
      <c r="C93" s="89" t="s">
        <v>95</v>
      </c>
      <c r="D93" s="90" t="s">
        <v>111</v>
      </c>
      <c r="E93" s="91" t="s">
        <v>159</v>
      </c>
    </row>
    <row r="94" spans="1:5" ht="26.25" customHeight="1">
      <c r="A94" s="64">
        <v>10</v>
      </c>
      <c r="B94" s="77" t="s">
        <v>201</v>
      </c>
      <c r="C94" s="82" t="s">
        <v>163</v>
      </c>
      <c r="D94" s="81" t="s">
        <v>111</v>
      </c>
      <c r="E94" s="92" t="s">
        <v>164</v>
      </c>
    </row>
    <row r="95" spans="1:5" ht="13.5" thickBot="1">
      <c r="A95" s="69">
        <v>10</v>
      </c>
      <c r="B95" s="70">
        <v>24</v>
      </c>
      <c r="C95" s="86" t="s">
        <v>165</v>
      </c>
      <c r="D95" s="87" t="s">
        <v>111</v>
      </c>
      <c r="E95" s="88" t="s">
        <v>202</v>
      </c>
    </row>
    <row r="96" spans="1:5" ht="12.75">
      <c r="A96" s="109"/>
      <c r="B96" s="109"/>
      <c r="C96" s="108"/>
      <c r="D96" s="109"/>
      <c r="E96" s="110"/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08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1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7" sqref="G247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4 kwartału 2020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36" t="s">
        <v>0</v>
      </c>
      <c r="B4" s="136" t="s">
        <v>1</v>
      </c>
      <c r="C4" s="136" t="s">
        <v>2</v>
      </c>
      <c r="D4" s="136" t="s">
        <v>3</v>
      </c>
      <c r="E4" s="136" t="s">
        <v>53</v>
      </c>
      <c r="F4" s="136" t="s">
        <v>56</v>
      </c>
      <c r="G4" s="136"/>
      <c r="H4" s="135" t="s">
        <v>8</v>
      </c>
      <c r="I4" s="135"/>
      <c r="J4" s="135"/>
      <c r="K4" s="135" t="s">
        <v>6</v>
      </c>
      <c r="L4" s="135"/>
      <c r="M4" s="135"/>
      <c r="N4" s="133" t="s">
        <v>78</v>
      </c>
      <c r="O4" s="133"/>
      <c r="P4" s="133" t="s">
        <v>9</v>
      </c>
      <c r="Q4" s="133"/>
    </row>
    <row r="5" spans="1:17" s="6" customFormat="1" ht="12">
      <c r="A5" s="136"/>
      <c r="B5" s="136"/>
      <c r="C5" s="136"/>
      <c r="D5" s="136"/>
      <c r="E5" s="136"/>
      <c r="F5" s="136"/>
      <c r="G5" s="136"/>
      <c r="H5" s="133" t="s">
        <v>4</v>
      </c>
      <c r="I5" s="133" t="s">
        <v>5</v>
      </c>
      <c r="J5" s="133" t="s">
        <v>31</v>
      </c>
      <c r="K5" s="133" t="s">
        <v>4</v>
      </c>
      <c r="L5" s="133" t="s">
        <v>5</v>
      </c>
      <c r="M5" s="133" t="s">
        <v>7</v>
      </c>
      <c r="N5" s="133" t="s">
        <v>4</v>
      </c>
      <c r="O5" s="133" t="s">
        <v>5</v>
      </c>
      <c r="P5" s="133" t="s">
        <v>4</v>
      </c>
      <c r="Q5" s="133" t="s">
        <v>5</v>
      </c>
    </row>
    <row r="6" spans="1:17" s="6" customFormat="1" ht="15.75" customHeight="1">
      <c r="A6" s="136"/>
      <c r="B6" s="136"/>
      <c r="C6" s="136"/>
      <c r="D6" s="136"/>
      <c r="E6" s="136"/>
      <c r="F6" s="136"/>
      <c r="G6" s="136"/>
      <c r="H6" s="133"/>
      <c r="I6" s="133"/>
      <c r="J6" s="133"/>
      <c r="K6" s="133"/>
      <c r="L6" s="133"/>
      <c r="M6" s="133"/>
      <c r="N6" s="133"/>
      <c r="O6" s="133"/>
      <c r="P6" s="133" t="s">
        <v>4</v>
      </c>
      <c r="Q6" s="133"/>
    </row>
    <row r="7" spans="1:17" s="6" customFormat="1" ht="12">
      <c r="A7" s="137"/>
      <c r="B7" s="138"/>
      <c r="C7" s="138"/>
      <c r="D7" s="138"/>
      <c r="E7" s="138"/>
      <c r="F7" s="138"/>
      <c r="G7" s="139"/>
      <c r="H7" s="133" t="s">
        <v>10</v>
      </c>
      <c r="I7" s="133"/>
      <c r="J7" s="39" t="s">
        <v>11</v>
      </c>
      <c r="K7" s="133" t="s">
        <v>10</v>
      </c>
      <c r="L7" s="133"/>
      <c r="M7" s="39" t="s">
        <v>11</v>
      </c>
      <c r="N7" s="131" t="s">
        <v>10</v>
      </c>
      <c r="O7" s="132"/>
      <c r="P7" s="131" t="s">
        <v>11</v>
      </c>
      <c r="Q7" s="132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4">
        <v>6</v>
      </c>
      <c r="G8" s="134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139595293.35</v>
      </c>
      <c r="I9" s="8">
        <v>138832844.85</v>
      </c>
      <c r="J9" s="9">
        <v>99.45</v>
      </c>
      <c r="K9" s="8">
        <v>149368919.11</v>
      </c>
      <c r="L9" s="8">
        <v>143240742.66</v>
      </c>
      <c r="M9" s="9">
        <v>95.89</v>
      </c>
      <c r="N9" s="8">
        <v>-9773625.76</v>
      </c>
      <c r="O9" s="8">
        <v>-4407897.81</v>
      </c>
      <c r="P9" s="9">
        <v>-7</v>
      </c>
      <c r="Q9" s="9">
        <v>-3.17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80374967.55</v>
      </c>
      <c r="I10" s="8">
        <v>80819328.55</v>
      </c>
      <c r="J10" s="9">
        <v>100.55</v>
      </c>
      <c r="K10" s="8">
        <v>91993307.55</v>
      </c>
      <c r="L10" s="8">
        <v>87087435.33</v>
      </c>
      <c r="M10" s="9">
        <v>94.66</v>
      </c>
      <c r="N10" s="8">
        <v>-11618340</v>
      </c>
      <c r="O10" s="8">
        <v>-6268106.78</v>
      </c>
      <c r="P10" s="9">
        <v>-14.45</v>
      </c>
      <c r="Q10" s="9">
        <v>-7.75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96488770.34</v>
      </c>
      <c r="I11" s="8">
        <v>89203585.84</v>
      </c>
      <c r="J11" s="9">
        <v>92.44</v>
      </c>
      <c r="K11" s="8">
        <v>113692552.04</v>
      </c>
      <c r="L11" s="8">
        <v>98088701.11</v>
      </c>
      <c r="M11" s="9">
        <v>86.27</v>
      </c>
      <c r="N11" s="8">
        <v>-17203781.7</v>
      </c>
      <c r="O11" s="8">
        <v>-8885115.27</v>
      </c>
      <c r="P11" s="9">
        <v>-17.82</v>
      </c>
      <c r="Q11" s="9">
        <v>-9.96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81231110.82</v>
      </c>
      <c r="I12" s="8">
        <v>80936664.91</v>
      </c>
      <c r="J12" s="9">
        <v>99.63</v>
      </c>
      <c r="K12" s="8">
        <v>91122564.53</v>
      </c>
      <c r="L12" s="8">
        <v>86572617.28</v>
      </c>
      <c r="M12" s="9">
        <v>95</v>
      </c>
      <c r="N12" s="8">
        <v>-9891453.71</v>
      </c>
      <c r="O12" s="8">
        <v>-5635952.37</v>
      </c>
      <c r="P12" s="9">
        <v>-12.17</v>
      </c>
      <c r="Q12" s="9">
        <v>-6.96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163566408.04</v>
      </c>
      <c r="I13" s="8">
        <v>151000965.97</v>
      </c>
      <c r="J13" s="9">
        <v>92.31</v>
      </c>
      <c r="K13" s="8">
        <v>175016829.83</v>
      </c>
      <c r="L13" s="8">
        <v>144268620.21</v>
      </c>
      <c r="M13" s="9">
        <v>82.43</v>
      </c>
      <c r="N13" s="8">
        <v>-11450421.79</v>
      </c>
      <c r="O13" s="8">
        <v>6732345.76</v>
      </c>
      <c r="P13" s="9">
        <v>-7</v>
      </c>
      <c r="Q13" s="9">
        <v>4.45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124216710.7</v>
      </c>
      <c r="I14" s="8">
        <v>126120966.58</v>
      </c>
      <c r="J14" s="9">
        <v>101.53</v>
      </c>
      <c r="K14" s="8">
        <v>135212172.7</v>
      </c>
      <c r="L14" s="8">
        <v>123545580.66</v>
      </c>
      <c r="M14" s="9">
        <v>91.37</v>
      </c>
      <c r="N14" s="8">
        <v>-10995462</v>
      </c>
      <c r="O14" s="8">
        <v>2575385.92</v>
      </c>
      <c r="P14" s="9">
        <v>-8.85</v>
      </c>
      <c r="Q14" s="9">
        <v>2.04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145655178.62</v>
      </c>
      <c r="I15" s="8">
        <v>151407917.7</v>
      </c>
      <c r="J15" s="9">
        <v>103.94</v>
      </c>
      <c r="K15" s="8">
        <v>148344342.48</v>
      </c>
      <c r="L15" s="8">
        <v>144888555.25</v>
      </c>
      <c r="M15" s="9">
        <v>97.67</v>
      </c>
      <c r="N15" s="8">
        <v>-2689163.86</v>
      </c>
      <c r="O15" s="8">
        <v>6519362.45</v>
      </c>
      <c r="P15" s="9">
        <v>-1.84</v>
      </c>
      <c r="Q15" s="9">
        <v>4.3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88535683.16</v>
      </c>
      <c r="I16" s="8">
        <v>87030723.78</v>
      </c>
      <c r="J16" s="9">
        <v>98.3</v>
      </c>
      <c r="K16" s="8">
        <v>90998384.01</v>
      </c>
      <c r="L16" s="8">
        <v>85167400.72</v>
      </c>
      <c r="M16" s="9">
        <v>93.59</v>
      </c>
      <c r="N16" s="8">
        <v>-2462700.85</v>
      </c>
      <c r="O16" s="8">
        <v>1863323.06</v>
      </c>
      <c r="P16" s="9">
        <v>-2.78</v>
      </c>
      <c r="Q16" s="9">
        <v>2.14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327039038.22</v>
      </c>
      <c r="I17" s="8">
        <v>322746347.74</v>
      </c>
      <c r="J17" s="9">
        <v>98.68</v>
      </c>
      <c r="K17" s="8">
        <v>398734650.22</v>
      </c>
      <c r="L17" s="8">
        <v>352288444.65</v>
      </c>
      <c r="M17" s="9">
        <v>88.35</v>
      </c>
      <c r="N17" s="8">
        <v>-71695612</v>
      </c>
      <c r="O17" s="8">
        <v>-29542096.91</v>
      </c>
      <c r="P17" s="9">
        <v>-21.92</v>
      </c>
      <c r="Q17" s="9">
        <v>-9.15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77804785.02</v>
      </c>
      <c r="I18" s="8">
        <v>79183414.07</v>
      </c>
      <c r="J18" s="9">
        <v>101.77</v>
      </c>
      <c r="K18" s="8">
        <v>79355518.12</v>
      </c>
      <c r="L18" s="8">
        <v>73641248.49</v>
      </c>
      <c r="M18" s="9">
        <v>92.79</v>
      </c>
      <c r="N18" s="8">
        <v>-1550733.1</v>
      </c>
      <c r="O18" s="8">
        <v>5542165.58</v>
      </c>
      <c r="P18" s="9">
        <v>-1.99</v>
      </c>
      <c r="Q18" s="9">
        <v>6.99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30055573.8</v>
      </c>
      <c r="I19" s="8">
        <v>29603220.81</v>
      </c>
      <c r="J19" s="9">
        <v>98.49</v>
      </c>
      <c r="K19" s="8">
        <v>31561601.31</v>
      </c>
      <c r="L19" s="8">
        <v>29426700.33</v>
      </c>
      <c r="M19" s="9">
        <v>93.23</v>
      </c>
      <c r="N19" s="8">
        <v>-1506027.51</v>
      </c>
      <c r="O19" s="8">
        <v>176520.48</v>
      </c>
      <c r="P19" s="9">
        <v>-5.01</v>
      </c>
      <c r="Q19" s="9">
        <v>0.59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16056232.5</v>
      </c>
      <c r="I20" s="8">
        <v>16178709.57</v>
      </c>
      <c r="J20" s="9">
        <v>100.76</v>
      </c>
      <c r="K20" s="8">
        <v>16548862.79</v>
      </c>
      <c r="L20" s="8">
        <v>15330267.95</v>
      </c>
      <c r="M20" s="9">
        <v>92.63</v>
      </c>
      <c r="N20" s="8">
        <v>-492630.29</v>
      </c>
      <c r="O20" s="8">
        <v>848441.62</v>
      </c>
      <c r="P20" s="9">
        <v>-3.06</v>
      </c>
      <c r="Q20" s="9">
        <v>5.24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238443593.23</v>
      </c>
      <c r="I21" s="8">
        <v>234585919.37</v>
      </c>
      <c r="J21" s="9">
        <v>98.38</v>
      </c>
      <c r="K21" s="8">
        <v>267688344.84</v>
      </c>
      <c r="L21" s="8">
        <v>251694241.19</v>
      </c>
      <c r="M21" s="9">
        <v>94.02</v>
      </c>
      <c r="N21" s="8">
        <v>-29244751.61</v>
      </c>
      <c r="O21" s="8">
        <v>-17108321.82</v>
      </c>
      <c r="P21" s="9">
        <v>-12.26</v>
      </c>
      <c r="Q21" s="9">
        <v>-7.29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30568132</v>
      </c>
      <c r="I22" s="8">
        <v>28403218.62</v>
      </c>
      <c r="J22" s="9">
        <v>92.91</v>
      </c>
      <c r="K22" s="8">
        <v>32717004.94</v>
      </c>
      <c r="L22" s="8">
        <v>28121914.37</v>
      </c>
      <c r="M22" s="9">
        <v>85.95</v>
      </c>
      <c r="N22" s="8">
        <v>-2148872.94</v>
      </c>
      <c r="O22" s="8">
        <v>281304.25</v>
      </c>
      <c r="P22" s="9">
        <v>-7.02</v>
      </c>
      <c r="Q22" s="9">
        <v>0.99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115578860.92</v>
      </c>
      <c r="I23" s="8">
        <v>116551697.76</v>
      </c>
      <c r="J23" s="9">
        <v>100.84</v>
      </c>
      <c r="K23" s="8">
        <v>115788998.46</v>
      </c>
      <c r="L23" s="8">
        <v>111106389.91</v>
      </c>
      <c r="M23" s="9">
        <v>95.95</v>
      </c>
      <c r="N23" s="8">
        <v>-210137.54</v>
      </c>
      <c r="O23" s="8">
        <v>5445307.85</v>
      </c>
      <c r="P23" s="9">
        <v>-0.18</v>
      </c>
      <c r="Q23" s="9">
        <v>4.67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63574059.53</v>
      </c>
      <c r="I24" s="8">
        <v>66080943.77</v>
      </c>
      <c r="J24" s="9">
        <v>103.94</v>
      </c>
      <c r="K24" s="8">
        <v>66198960.53</v>
      </c>
      <c r="L24" s="8">
        <v>62777906.71</v>
      </c>
      <c r="M24" s="9">
        <v>94.83</v>
      </c>
      <c r="N24" s="8">
        <v>-2624901</v>
      </c>
      <c r="O24" s="8">
        <v>3303037.06</v>
      </c>
      <c r="P24" s="9">
        <v>-4.12</v>
      </c>
      <c r="Q24" s="9">
        <v>4.99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23881739.78</v>
      </c>
      <c r="I25" s="8">
        <v>22058931.92</v>
      </c>
      <c r="J25" s="9">
        <v>92.36</v>
      </c>
      <c r="K25" s="8">
        <v>23799222.58</v>
      </c>
      <c r="L25" s="8">
        <v>19446374.04</v>
      </c>
      <c r="M25" s="9">
        <v>81.71</v>
      </c>
      <c r="N25" s="8">
        <v>82517.2</v>
      </c>
      <c r="O25" s="8">
        <v>2612557.88</v>
      </c>
      <c r="P25" s="9">
        <v>0.34</v>
      </c>
      <c r="Q25" s="9">
        <v>11.84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38969109.94</v>
      </c>
      <c r="I26" s="8">
        <v>36587345.29</v>
      </c>
      <c r="J26" s="9">
        <v>93.88</v>
      </c>
      <c r="K26" s="8">
        <v>40969109.94</v>
      </c>
      <c r="L26" s="8">
        <v>35267636.39</v>
      </c>
      <c r="M26" s="9">
        <v>86.08</v>
      </c>
      <c r="N26" s="8">
        <v>-2000000</v>
      </c>
      <c r="O26" s="8">
        <v>1319708.9</v>
      </c>
      <c r="P26" s="9">
        <v>-5.13</v>
      </c>
      <c r="Q26" s="9">
        <v>3.6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22950676.13</v>
      </c>
      <c r="I27" s="8">
        <v>22313676.37</v>
      </c>
      <c r="J27" s="9">
        <v>97.22</v>
      </c>
      <c r="K27" s="8">
        <v>24230166.09</v>
      </c>
      <c r="L27" s="8">
        <v>21461175.26</v>
      </c>
      <c r="M27" s="9">
        <v>88.57</v>
      </c>
      <c r="N27" s="8">
        <v>-1279489.96</v>
      </c>
      <c r="O27" s="8">
        <v>852501.11</v>
      </c>
      <c r="P27" s="9">
        <v>-5.57</v>
      </c>
      <c r="Q27" s="9">
        <v>3.82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17696571.71</v>
      </c>
      <c r="I28" s="8">
        <v>17516067.88</v>
      </c>
      <c r="J28" s="9">
        <v>98.98</v>
      </c>
      <c r="K28" s="8">
        <v>18721058.71</v>
      </c>
      <c r="L28" s="8">
        <v>17198040.57</v>
      </c>
      <c r="M28" s="9">
        <v>91.86</v>
      </c>
      <c r="N28" s="8">
        <v>-1024487</v>
      </c>
      <c r="O28" s="8">
        <v>318027.31</v>
      </c>
      <c r="P28" s="9">
        <v>-5.78</v>
      </c>
      <c r="Q28" s="9">
        <v>1.81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23117488.97</v>
      </c>
      <c r="I29" s="8">
        <v>25527743.59</v>
      </c>
      <c r="J29" s="9">
        <v>110.42</v>
      </c>
      <c r="K29" s="8">
        <v>23887488.97</v>
      </c>
      <c r="L29" s="8">
        <v>21816019.02</v>
      </c>
      <c r="M29" s="9">
        <v>91.32</v>
      </c>
      <c r="N29" s="8">
        <v>-770000</v>
      </c>
      <c r="O29" s="8">
        <v>3711724.57</v>
      </c>
      <c r="P29" s="9">
        <v>-3.33</v>
      </c>
      <c r="Q29" s="9">
        <v>14.53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17916756.22</v>
      </c>
      <c r="I30" s="8">
        <v>17759934.61</v>
      </c>
      <c r="J30" s="9">
        <v>99.12</v>
      </c>
      <c r="K30" s="8">
        <v>18676116.27</v>
      </c>
      <c r="L30" s="8">
        <v>17022174.89</v>
      </c>
      <c r="M30" s="9">
        <v>91.14</v>
      </c>
      <c r="N30" s="8">
        <v>-759360.05</v>
      </c>
      <c r="O30" s="8">
        <v>737759.72</v>
      </c>
      <c r="P30" s="9">
        <v>-4.23</v>
      </c>
      <c r="Q30" s="9">
        <v>4.15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18799905.28</v>
      </c>
      <c r="I31" s="8">
        <v>17314328.48</v>
      </c>
      <c r="J31" s="9">
        <v>92.09</v>
      </c>
      <c r="K31" s="8">
        <v>20753784.06</v>
      </c>
      <c r="L31" s="8">
        <v>18308066.84</v>
      </c>
      <c r="M31" s="9">
        <v>88.21</v>
      </c>
      <c r="N31" s="8">
        <v>-1953878.78</v>
      </c>
      <c r="O31" s="8">
        <v>-993738.36</v>
      </c>
      <c r="P31" s="9">
        <v>-10.39</v>
      </c>
      <c r="Q31" s="9">
        <v>-5.73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71930843.24</v>
      </c>
      <c r="I32" s="8">
        <v>74165587.93</v>
      </c>
      <c r="J32" s="9">
        <v>103.1</v>
      </c>
      <c r="K32" s="8">
        <v>76280211.14</v>
      </c>
      <c r="L32" s="8">
        <v>67087072.42</v>
      </c>
      <c r="M32" s="9">
        <v>87.94</v>
      </c>
      <c r="N32" s="8">
        <v>-4349367.9</v>
      </c>
      <c r="O32" s="8">
        <v>7078515.51</v>
      </c>
      <c r="P32" s="9">
        <v>-6.04</v>
      </c>
      <c r="Q32" s="9">
        <v>9.54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17047041.98</v>
      </c>
      <c r="I33" s="8">
        <v>16802079.74</v>
      </c>
      <c r="J33" s="9">
        <v>98.56</v>
      </c>
      <c r="K33" s="8">
        <v>17070441.98</v>
      </c>
      <c r="L33" s="8">
        <v>13184395.12</v>
      </c>
      <c r="M33" s="9">
        <v>77.23</v>
      </c>
      <c r="N33" s="8">
        <v>-23400</v>
      </c>
      <c r="O33" s="8">
        <v>3617684.62</v>
      </c>
      <c r="P33" s="9">
        <v>-0.13</v>
      </c>
      <c r="Q33" s="9">
        <v>21.53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79998240.99</v>
      </c>
      <c r="I34" s="8">
        <v>77545259.84</v>
      </c>
      <c r="J34" s="9">
        <v>96.93</v>
      </c>
      <c r="K34" s="8">
        <v>84548922</v>
      </c>
      <c r="L34" s="8">
        <v>74546554.8</v>
      </c>
      <c r="M34" s="9">
        <v>88.16</v>
      </c>
      <c r="N34" s="8">
        <v>-4550681.01</v>
      </c>
      <c r="O34" s="8">
        <v>2998705.04</v>
      </c>
      <c r="P34" s="9">
        <v>-5.68</v>
      </c>
      <c r="Q34" s="9">
        <v>3.86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21610459.77</v>
      </c>
      <c r="I35" s="8">
        <v>21938685.58</v>
      </c>
      <c r="J35" s="9">
        <v>101.51</v>
      </c>
      <c r="K35" s="8">
        <v>22797015.96</v>
      </c>
      <c r="L35" s="8">
        <v>21225240.41</v>
      </c>
      <c r="M35" s="9">
        <v>93.1</v>
      </c>
      <c r="N35" s="8">
        <v>-1186556.19</v>
      </c>
      <c r="O35" s="8">
        <v>713445.17</v>
      </c>
      <c r="P35" s="9">
        <v>-5.49</v>
      </c>
      <c r="Q35" s="9">
        <v>3.25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41194877.24</v>
      </c>
      <c r="I36" s="8">
        <v>39674067.25</v>
      </c>
      <c r="J36" s="9">
        <v>96.3</v>
      </c>
      <c r="K36" s="8">
        <v>45289615.91</v>
      </c>
      <c r="L36" s="8">
        <v>39139468.45</v>
      </c>
      <c r="M36" s="9">
        <v>86.42</v>
      </c>
      <c r="N36" s="8">
        <v>-4094738.67</v>
      </c>
      <c r="O36" s="8">
        <v>534598.8</v>
      </c>
      <c r="P36" s="9">
        <v>-9.93</v>
      </c>
      <c r="Q36" s="9">
        <v>1.34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18425046.15</v>
      </c>
      <c r="I37" s="8">
        <v>18317213.33</v>
      </c>
      <c r="J37" s="9">
        <v>99.41</v>
      </c>
      <c r="K37" s="8">
        <v>18147398.15</v>
      </c>
      <c r="L37" s="8">
        <v>17400133.02</v>
      </c>
      <c r="M37" s="9">
        <v>95.88</v>
      </c>
      <c r="N37" s="8">
        <v>277648</v>
      </c>
      <c r="O37" s="8">
        <v>917080.31</v>
      </c>
      <c r="P37" s="9">
        <v>1.5</v>
      </c>
      <c r="Q37" s="9">
        <v>5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73840169.45</v>
      </c>
      <c r="I38" s="8">
        <v>75742710.64</v>
      </c>
      <c r="J38" s="9">
        <v>102.57</v>
      </c>
      <c r="K38" s="8">
        <v>72340169.45</v>
      </c>
      <c r="L38" s="8">
        <v>69534557.62</v>
      </c>
      <c r="M38" s="9">
        <v>96.12</v>
      </c>
      <c r="N38" s="8">
        <v>1500000</v>
      </c>
      <c r="O38" s="8">
        <v>6208153.02</v>
      </c>
      <c r="P38" s="9">
        <v>2.03</v>
      </c>
      <c r="Q38" s="9">
        <v>8.19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41079378.24</v>
      </c>
      <c r="I39" s="8">
        <v>37612218.65</v>
      </c>
      <c r="J39" s="9">
        <v>91.55</v>
      </c>
      <c r="K39" s="8">
        <v>44582754.4</v>
      </c>
      <c r="L39" s="8">
        <v>34006776.08</v>
      </c>
      <c r="M39" s="9">
        <v>76.27</v>
      </c>
      <c r="N39" s="8">
        <v>-3503376.16</v>
      </c>
      <c r="O39" s="8">
        <v>3605442.57</v>
      </c>
      <c r="P39" s="9">
        <v>-8.52</v>
      </c>
      <c r="Q39" s="9">
        <v>9.58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15870543.37</v>
      </c>
      <c r="I40" s="8">
        <v>17620432.2</v>
      </c>
      <c r="J40" s="9">
        <v>111.02</v>
      </c>
      <c r="K40" s="8">
        <v>17594183.26</v>
      </c>
      <c r="L40" s="8">
        <v>15851820.75</v>
      </c>
      <c r="M40" s="9">
        <v>90.09</v>
      </c>
      <c r="N40" s="8">
        <v>-1723639.89</v>
      </c>
      <c r="O40" s="8">
        <v>1768611.45</v>
      </c>
      <c r="P40" s="9">
        <v>-10.86</v>
      </c>
      <c r="Q40" s="9">
        <v>10.03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48961619.26</v>
      </c>
      <c r="I41" s="8">
        <v>53466103.75</v>
      </c>
      <c r="J41" s="9">
        <v>109.2</v>
      </c>
      <c r="K41" s="8">
        <v>55013095.24</v>
      </c>
      <c r="L41" s="8">
        <v>49610004.57</v>
      </c>
      <c r="M41" s="9">
        <v>90.17</v>
      </c>
      <c r="N41" s="8">
        <v>-6051475.98</v>
      </c>
      <c r="O41" s="8">
        <v>3856099.18</v>
      </c>
      <c r="P41" s="9">
        <v>-12.35</v>
      </c>
      <c r="Q41" s="9">
        <v>7.21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23021097</v>
      </c>
      <c r="I42" s="8">
        <v>23061619.78</v>
      </c>
      <c r="J42" s="9">
        <v>100.17</v>
      </c>
      <c r="K42" s="8">
        <v>25151097</v>
      </c>
      <c r="L42" s="8">
        <v>23887824.39</v>
      </c>
      <c r="M42" s="9">
        <v>94.97</v>
      </c>
      <c r="N42" s="8">
        <v>-2130000</v>
      </c>
      <c r="O42" s="8">
        <v>-826204.61</v>
      </c>
      <c r="P42" s="9">
        <v>-9.25</v>
      </c>
      <c r="Q42" s="9">
        <v>-3.58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24551288.32</v>
      </c>
      <c r="I43" s="8">
        <v>22776396.71</v>
      </c>
      <c r="J43" s="9">
        <v>92.77</v>
      </c>
      <c r="K43" s="8">
        <v>26084754.76</v>
      </c>
      <c r="L43" s="8">
        <v>23505612.97</v>
      </c>
      <c r="M43" s="9">
        <v>90.11</v>
      </c>
      <c r="N43" s="8">
        <v>-1533466.44</v>
      </c>
      <c r="O43" s="8">
        <v>-729216.26</v>
      </c>
      <c r="P43" s="9">
        <v>-6.24</v>
      </c>
      <c r="Q43" s="9">
        <v>-3.2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27669014.36</v>
      </c>
      <c r="I44" s="8">
        <v>25896198.22</v>
      </c>
      <c r="J44" s="9">
        <v>93.59</v>
      </c>
      <c r="K44" s="8">
        <v>28266360.15</v>
      </c>
      <c r="L44" s="8">
        <v>24260487.91</v>
      </c>
      <c r="M44" s="9">
        <v>85.82</v>
      </c>
      <c r="N44" s="8">
        <v>-597345.79</v>
      </c>
      <c r="O44" s="8">
        <v>1635710.31</v>
      </c>
      <c r="P44" s="9">
        <v>-2.15</v>
      </c>
      <c r="Q44" s="9">
        <v>6.31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32547531.04</v>
      </c>
      <c r="I45" s="8">
        <v>31991532.9</v>
      </c>
      <c r="J45" s="9">
        <v>98.29</v>
      </c>
      <c r="K45" s="8">
        <v>31247531.04</v>
      </c>
      <c r="L45" s="8">
        <v>27791321.93</v>
      </c>
      <c r="M45" s="9">
        <v>88.93</v>
      </c>
      <c r="N45" s="8">
        <v>1300000</v>
      </c>
      <c r="O45" s="8">
        <v>4200210.97</v>
      </c>
      <c r="P45" s="9">
        <v>3.99</v>
      </c>
      <c r="Q45" s="9">
        <v>13.12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31556356.67</v>
      </c>
      <c r="I46" s="8">
        <v>31497745.07</v>
      </c>
      <c r="J46" s="9">
        <v>99.81</v>
      </c>
      <c r="K46" s="8">
        <v>30656356.67</v>
      </c>
      <c r="L46" s="8">
        <v>29664495.28</v>
      </c>
      <c r="M46" s="9">
        <v>96.76</v>
      </c>
      <c r="N46" s="8">
        <v>900000</v>
      </c>
      <c r="O46" s="8">
        <v>1833249.79</v>
      </c>
      <c r="P46" s="9">
        <v>2.85</v>
      </c>
      <c r="Q46" s="9">
        <v>5.82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10833674.65</v>
      </c>
      <c r="I47" s="8">
        <v>10866068.56</v>
      </c>
      <c r="J47" s="9">
        <v>100.29</v>
      </c>
      <c r="K47" s="8">
        <v>11617351.65</v>
      </c>
      <c r="L47" s="8">
        <v>10919558.41</v>
      </c>
      <c r="M47" s="9">
        <v>93.99</v>
      </c>
      <c r="N47" s="8">
        <v>-783677</v>
      </c>
      <c r="O47" s="8">
        <v>-53489.85</v>
      </c>
      <c r="P47" s="9">
        <v>-7.23</v>
      </c>
      <c r="Q47" s="9">
        <v>-0.49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26151388.75</v>
      </c>
      <c r="I48" s="8">
        <v>26096881.99</v>
      </c>
      <c r="J48" s="9">
        <v>99.79</v>
      </c>
      <c r="K48" s="8">
        <v>27273888.75</v>
      </c>
      <c r="L48" s="8">
        <v>25906657.46</v>
      </c>
      <c r="M48" s="9">
        <v>94.98</v>
      </c>
      <c r="N48" s="8">
        <v>-1122500</v>
      </c>
      <c r="O48" s="8">
        <v>190224.53</v>
      </c>
      <c r="P48" s="9">
        <v>-4.29</v>
      </c>
      <c r="Q48" s="9">
        <v>0.72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29800134.67</v>
      </c>
      <c r="I49" s="8">
        <v>30710273.52</v>
      </c>
      <c r="J49" s="9">
        <v>103.05</v>
      </c>
      <c r="K49" s="8">
        <v>30873160.21</v>
      </c>
      <c r="L49" s="8">
        <v>29665549.19</v>
      </c>
      <c r="M49" s="9">
        <v>96.08</v>
      </c>
      <c r="N49" s="8">
        <v>-1073025.54</v>
      </c>
      <c r="O49" s="8">
        <v>1044724.33</v>
      </c>
      <c r="P49" s="9">
        <v>-3.6</v>
      </c>
      <c r="Q49" s="9">
        <v>3.4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24484481.97</v>
      </c>
      <c r="I50" s="8">
        <v>24566431.45</v>
      </c>
      <c r="J50" s="9">
        <v>100.33</v>
      </c>
      <c r="K50" s="8">
        <v>23645203.2</v>
      </c>
      <c r="L50" s="8">
        <v>21649258.44</v>
      </c>
      <c r="M50" s="9">
        <v>91.55</v>
      </c>
      <c r="N50" s="8">
        <v>839278.77</v>
      </c>
      <c r="O50" s="8">
        <v>2917173.01</v>
      </c>
      <c r="P50" s="9">
        <v>3.42</v>
      </c>
      <c r="Q50" s="9">
        <v>11.87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35754688.99</v>
      </c>
      <c r="I51" s="8">
        <v>37125111.89</v>
      </c>
      <c r="J51" s="9">
        <v>103.83</v>
      </c>
      <c r="K51" s="8">
        <v>38363348.99</v>
      </c>
      <c r="L51" s="8">
        <v>35397210.74</v>
      </c>
      <c r="M51" s="9">
        <v>92.26</v>
      </c>
      <c r="N51" s="8">
        <v>-2608660</v>
      </c>
      <c r="O51" s="8">
        <v>1727901.15</v>
      </c>
      <c r="P51" s="9">
        <v>-7.29</v>
      </c>
      <c r="Q51" s="9">
        <v>4.65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51653309.82</v>
      </c>
      <c r="I52" s="8">
        <v>53466832.55</v>
      </c>
      <c r="J52" s="9">
        <v>103.51</v>
      </c>
      <c r="K52" s="8">
        <v>53340587.89</v>
      </c>
      <c r="L52" s="8">
        <v>50128390.8</v>
      </c>
      <c r="M52" s="9">
        <v>93.97</v>
      </c>
      <c r="N52" s="8">
        <v>-1687278.07</v>
      </c>
      <c r="O52" s="8">
        <v>3338441.75</v>
      </c>
      <c r="P52" s="9">
        <v>-3.26</v>
      </c>
      <c r="Q52" s="9">
        <v>6.24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86653991.12</v>
      </c>
      <c r="I53" s="8">
        <v>85680602.48</v>
      </c>
      <c r="J53" s="9">
        <v>98.87</v>
      </c>
      <c r="K53" s="8">
        <v>89466413.45</v>
      </c>
      <c r="L53" s="8">
        <v>85472500.99</v>
      </c>
      <c r="M53" s="9">
        <v>95.53</v>
      </c>
      <c r="N53" s="8">
        <v>-2812422.33</v>
      </c>
      <c r="O53" s="8">
        <v>208101.49</v>
      </c>
      <c r="P53" s="9">
        <v>-3.24</v>
      </c>
      <c r="Q53" s="9">
        <v>0.24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35385402.6</v>
      </c>
      <c r="I54" s="8">
        <v>33083945.94</v>
      </c>
      <c r="J54" s="9">
        <v>93.49</v>
      </c>
      <c r="K54" s="8">
        <v>28742110.51</v>
      </c>
      <c r="L54" s="8">
        <v>24552232.46</v>
      </c>
      <c r="M54" s="9">
        <v>85.42</v>
      </c>
      <c r="N54" s="8">
        <v>6643292.09</v>
      </c>
      <c r="O54" s="8">
        <v>8531713.48</v>
      </c>
      <c r="P54" s="9">
        <v>18.77</v>
      </c>
      <c r="Q54" s="9">
        <v>25.78</v>
      </c>
    </row>
    <row r="55" spans="1:1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15076543.07</v>
      </c>
      <c r="I55" s="8">
        <v>14664458.68</v>
      </c>
      <c r="J55" s="9">
        <v>97.26</v>
      </c>
      <c r="K55" s="8">
        <v>15136543.07</v>
      </c>
      <c r="L55" s="8">
        <v>13600671.84</v>
      </c>
      <c r="M55" s="9">
        <v>89.85</v>
      </c>
      <c r="N55" s="8">
        <v>-60000</v>
      </c>
      <c r="O55" s="8">
        <v>1063786.84</v>
      </c>
      <c r="P55" s="9">
        <v>-0.39</v>
      </c>
      <c r="Q55" s="9">
        <v>7.25</v>
      </c>
    </row>
    <row r="56" spans="1:1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40531528.12</v>
      </c>
      <c r="I56" s="8">
        <v>40187029.33</v>
      </c>
      <c r="J56" s="9">
        <v>99.15</v>
      </c>
      <c r="K56" s="8">
        <v>39921528.12</v>
      </c>
      <c r="L56" s="8">
        <v>37927829.47</v>
      </c>
      <c r="M56" s="9">
        <v>95</v>
      </c>
      <c r="N56" s="8">
        <v>610000</v>
      </c>
      <c r="O56" s="8">
        <v>2259199.86</v>
      </c>
      <c r="P56" s="9">
        <v>1.5</v>
      </c>
      <c r="Q56" s="9">
        <v>5.62</v>
      </c>
    </row>
    <row r="57" spans="1:1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18259097.75</v>
      </c>
      <c r="I57" s="8">
        <v>18591905.32</v>
      </c>
      <c r="J57" s="9">
        <v>101.82</v>
      </c>
      <c r="K57" s="8">
        <v>19295097.75</v>
      </c>
      <c r="L57" s="8">
        <v>18655896.19</v>
      </c>
      <c r="M57" s="9">
        <v>96.68</v>
      </c>
      <c r="N57" s="8">
        <v>-1036000</v>
      </c>
      <c r="O57" s="8">
        <v>-63990.87</v>
      </c>
      <c r="P57" s="9">
        <v>-5.67</v>
      </c>
      <c r="Q57" s="9">
        <v>-0.34</v>
      </c>
    </row>
    <row r="58" spans="1:1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15774680.03</v>
      </c>
      <c r="I58" s="8">
        <v>15728023.33</v>
      </c>
      <c r="J58" s="9">
        <v>99.7</v>
      </c>
      <c r="K58" s="8">
        <v>18853303.06</v>
      </c>
      <c r="L58" s="8">
        <v>16293974.68</v>
      </c>
      <c r="M58" s="9">
        <v>86.42</v>
      </c>
      <c r="N58" s="8">
        <v>-3078623.03</v>
      </c>
      <c r="O58" s="8">
        <v>-565951.35</v>
      </c>
      <c r="P58" s="9">
        <v>-19.51</v>
      </c>
      <c r="Q58" s="9">
        <v>-3.59</v>
      </c>
    </row>
    <row r="59" spans="1:1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23690726.8</v>
      </c>
      <c r="I59" s="8">
        <v>22013281.51</v>
      </c>
      <c r="J59" s="9">
        <v>92.91</v>
      </c>
      <c r="K59" s="8">
        <v>25508710.35</v>
      </c>
      <c r="L59" s="8">
        <v>21852328.8</v>
      </c>
      <c r="M59" s="9">
        <v>85.66</v>
      </c>
      <c r="N59" s="8">
        <v>-1817983.55</v>
      </c>
      <c r="O59" s="8">
        <v>160952.71</v>
      </c>
      <c r="P59" s="9">
        <v>-7.67</v>
      </c>
      <c r="Q59" s="9">
        <v>0.73</v>
      </c>
    </row>
    <row r="60" spans="1:1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25183567.07</v>
      </c>
      <c r="I60" s="8">
        <v>24412984.3</v>
      </c>
      <c r="J60" s="9">
        <v>96.94</v>
      </c>
      <c r="K60" s="8">
        <v>25573024.07</v>
      </c>
      <c r="L60" s="8">
        <v>24205051.07</v>
      </c>
      <c r="M60" s="9">
        <v>94.65</v>
      </c>
      <c r="N60" s="8">
        <v>-389457</v>
      </c>
      <c r="O60" s="8">
        <v>207933.23</v>
      </c>
      <c r="P60" s="9">
        <v>-1.54</v>
      </c>
      <c r="Q60" s="9">
        <v>0.85</v>
      </c>
    </row>
    <row r="61" spans="1:1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53831244.97</v>
      </c>
      <c r="I61" s="8">
        <v>53113764.32</v>
      </c>
      <c r="J61" s="9">
        <v>98.66</v>
      </c>
      <c r="K61" s="8">
        <v>52683189.97</v>
      </c>
      <c r="L61" s="8">
        <v>49496860.94</v>
      </c>
      <c r="M61" s="9">
        <v>93.95</v>
      </c>
      <c r="N61" s="8">
        <v>1148055</v>
      </c>
      <c r="O61" s="8">
        <v>3616903.38</v>
      </c>
      <c r="P61" s="9">
        <v>2.13</v>
      </c>
      <c r="Q61" s="9">
        <v>6.8</v>
      </c>
    </row>
    <row r="62" spans="1:17" ht="12.75">
      <c r="A62" s="34">
        <v>6</v>
      </c>
      <c r="B62" s="34">
        <v>6</v>
      </c>
      <c r="C62" s="34">
        <v>4</v>
      </c>
      <c r="D62" s="35">
        <v>2</v>
      </c>
      <c r="E62" s="36"/>
      <c r="F62" s="7" t="s">
        <v>267</v>
      </c>
      <c r="G62" s="53" t="s">
        <v>318</v>
      </c>
      <c r="H62" s="8">
        <v>39678673.48</v>
      </c>
      <c r="I62" s="8">
        <v>37832361.52</v>
      </c>
      <c r="J62" s="9">
        <v>95.34</v>
      </c>
      <c r="K62" s="8">
        <v>39091420.32</v>
      </c>
      <c r="L62" s="8">
        <v>36704004.03</v>
      </c>
      <c r="M62" s="9">
        <v>93.89</v>
      </c>
      <c r="N62" s="8">
        <v>587253.16</v>
      </c>
      <c r="O62" s="8">
        <v>1128357.49</v>
      </c>
      <c r="P62" s="9">
        <v>1.48</v>
      </c>
      <c r="Q62" s="9">
        <v>2.98</v>
      </c>
    </row>
    <row r="63" spans="1:17" ht="12.75">
      <c r="A63" s="34">
        <v>6</v>
      </c>
      <c r="B63" s="34">
        <v>9</v>
      </c>
      <c r="C63" s="34">
        <v>6</v>
      </c>
      <c r="D63" s="35">
        <v>2</v>
      </c>
      <c r="E63" s="36"/>
      <c r="F63" s="7" t="s">
        <v>267</v>
      </c>
      <c r="G63" s="53" t="s">
        <v>319</v>
      </c>
      <c r="H63" s="8">
        <v>50841679.59</v>
      </c>
      <c r="I63" s="8">
        <v>50110763.66</v>
      </c>
      <c r="J63" s="9">
        <v>98.56</v>
      </c>
      <c r="K63" s="8">
        <v>50342634.52</v>
      </c>
      <c r="L63" s="8">
        <v>47641747.89</v>
      </c>
      <c r="M63" s="9">
        <v>94.63</v>
      </c>
      <c r="N63" s="8">
        <v>499045.07</v>
      </c>
      <c r="O63" s="8">
        <v>2469015.77</v>
      </c>
      <c r="P63" s="9">
        <v>0.98</v>
      </c>
      <c r="Q63" s="9">
        <v>4.92</v>
      </c>
    </row>
    <row r="64" spans="1:17" ht="12.75">
      <c r="A64" s="34">
        <v>6</v>
      </c>
      <c r="B64" s="34">
        <v>13</v>
      </c>
      <c r="C64" s="34">
        <v>2</v>
      </c>
      <c r="D64" s="35">
        <v>2</v>
      </c>
      <c r="E64" s="36"/>
      <c r="F64" s="7" t="s">
        <v>267</v>
      </c>
      <c r="G64" s="53" t="s">
        <v>320</v>
      </c>
      <c r="H64" s="8">
        <v>23485263.39</v>
      </c>
      <c r="I64" s="8">
        <v>22587297.99</v>
      </c>
      <c r="J64" s="9">
        <v>96.17</v>
      </c>
      <c r="K64" s="8">
        <v>23998312.23</v>
      </c>
      <c r="L64" s="8">
        <v>22097854.2</v>
      </c>
      <c r="M64" s="9">
        <v>92.08</v>
      </c>
      <c r="N64" s="8">
        <v>-513048.84</v>
      </c>
      <c r="O64" s="8">
        <v>489443.79</v>
      </c>
      <c r="P64" s="9">
        <v>-2.18</v>
      </c>
      <c r="Q64" s="9">
        <v>2.16</v>
      </c>
    </row>
    <row r="65" spans="1:17" ht="12.75">
      <c r="A65" s="34">
        <v>6</v>
      </c>
      <c r="B65" s="34">
        <v>14</v>
      </c>
      <c r="C65" s="34">
        <v>3</v>
      </c>
      <c r="D65" s="35">
        <v>2</v>
      </c>
      <c r="E65" s="36"/>
      <c r="F65" s="7" t="s">
        <v>267</v>
      </c>
      <c r="G65" s="53" t="s">
        <v>321</v>
      </c>
      <c r="H65" s="8">
        <v>17975468.78</v>
      </c>
      <c r="I65" s="8">
        <v>20566019.79</v>
      </c>
      <c r="J65" s="9">
        <v>114.41</v>
      </c>
      <c r="K65" s="8">
        <v>18728243.43</v>
      </c>
      <c r="L65" s="8">
        <v>17012210.39</v>
      </c>
      <c r="M65" s="9">
        <v>90.83</v>
      </c>
      <c r="N65" s="8">
        <v>-752774.65</v>
      </c>
      <c r="O65" s="8">
        <v>3553809.4</v>
      </c>
      <c r="P65" s="9">
        <v>-4.18</v>
      </c>
      <c r="Q65" s="9">
        <v>17.28</v>
      </c>
    </row>
    <row r="66" spans="1:17" ht="12.75">
      <c r="A66" s="34">
        <v>6</v>
      </c>
      <c r="B66" s="34">
        <v>1</v>
      </c>
      <c r="C66" s="34">
        <v>5</v>
      </c>
      <c r="D66" s="35">
        <v>2</v>
      </c>
      <c r="E66" s="36"/>
      <c r="F66" s="7" t="s">
        <v>267</v>
      </c>
      <c r="G66" s="53" t="s">
        <v>322</v>
      </c>
      <c r="H66" s="8">
        <v>30878730.13</v>
      </c>
      <c r="I66" s="8">
        <v>31986352.07</v>
      </c>
      <c r="J66" s="9">
        <v>103.58</v>
      </c>
      <c r="K66" s="8">
        <v>35113041.25</v>
      </c>
      <c r="L66" s="8">
        <v>29982958.58</v>
      </c>
      <c r="M66" s="9">
        <v>85.38</v>
      </c>
      <c r="N66" s="8">
        <v>-4234311.12</v>
      </c>
      <c r="O66" s="8">
        <v>2003393.49</v>
      </c>
      <c r="P66" s="9">
        <v>-13.71</v>
      </c>
      <c r="Q66" s="9">
        <v>6.26</v>
      </c>
    </row>
    <row r="67" spans="1:17" ht="12.75">
      <c r="A67" s="34">
        <v>6</v>
      </c>
      <c r="B67" s="34">
        <v>18</v>
      </c>
      <c r="C67" s="34">
        <v>3</v>
      </c>
      <c r="D67" s="35">
        <v>2</v>
      </c>
      <c r="E67" s="36"/>
      <c r="F67" s="7" t="s">
        <v>267</v>
      </c>
      <c r="G67" s="53" t="s">
        <v>323</v>
      </c>
      <c r="H67" s="8">
        <v>16883875.5</v>
      </c>
      <c r="I67" s="8">
        <v>16415906.56</v>
      </c>
      <c r="J67" s="9">
        <v>97.22</v>
      </c>
      <c r="K67" s="8">
        <v>17983695.5</v>
      </c>
      <c r="L67" s="8">
        <v>16554791.75</v>
      </c>
      <c r="M67" s="9">
        <v>92.05</v>
      </c>
      <c r="N67" s="8">
        <v>-1099820</v>
      </c>
      <c r="O67" s="8">
        <v>-138885.19</v>
      </c>
      <c r="P67" s="9">
        <v>-6.51</v>
      </c>
      <c r="Q67" s="9">
        <v>-0.84</v>
      </c>
    </row>
    <row r="68" spans="1:17" ht="12.75">
      <c r="A68" s="34">
        <v>6</v>
      </c>
      <c r="B68" s="34">
        <v>9</v>
      </c>
      <c r="C68" s="34">
        <v>7</v>
      </c>
      <c r="D68" s="35">
        <v>2</v>
      </c>
      <c r="E68" s="36"/>
      <c r="F68" s="7" t="s">
        <v>267</v>
      </c>
      <c r="G68" s="53" t="s">
        <v>324</v>
      </c>
      <c r="H68" s="8">
        <v>83754358.38</v>
      </c>
      <c r="I68" s="8">
        <v>83978875.93</v>
      </c>
      <c r="J68" s="9">
        <v>100.26</v>
      </c>
      <c r="K68" s="8">
        <v>83767381.18</v>
      </c>
      <c r="L68" s="8">
        <v>72617352.16</v>
      </c>
      <c r="M68" s="9">
        <v>86.68</v>
      </c>
      <c r="N68" s="8">
        <v>-13022.8</v>
      </c>
      <c r="O68" s="8">
        <v>11361523.77</v>
      </c>
      <c r="P68" s="9">
        <v>-0.01</v>
      </c>
      <c r="Q68" s="9">
        <v>13.52</v>
      </c>
    </row>
    <row r="69" spans="1:17" ht="12.75">
      <c r="A69" s="34">
        <v>6</v>
      </c>
      <c r="B69" s="34">
        <v>8</v>
      </c>
      <c r="C69" s="34">
        <v>4</v>
      </c>
      <c r="D69" s="35">
        <v>2</v>
      </c>
      <c r="E69" s="36"/>
      <c r="F69" s="7" t="s">
        <v>267</v>
      </c>
      <c r="G69" s="53" t="s">
        <v>325</v>
      </c>
      <c r="H69" s="8">
        <v>13986614.4</v>
      </c>
      <c r="I69" s="8">
        <v>14862494.15</v>
      </c>
      <c r="J69" s="9">
        <v>106.26</v>
      </c>
      <c r="K69" s="8">
        <v>14328812.4</v>
      </c>
      <c r="L69" s="8">
        <v>12619385.27</v>
      </c>
      <c r="M69" s="9">
        <v>88.07</v>
      </c>
      <c r="N69" s="8">
        <v>-342198</v>
      </c>
      <c r="O69" s="8">
        <v>2243108.88</v>
      </c>
      <c r="P69" s="9">
        <v>-2.44</v>
      </c>
      <c r="Q69" s="9">
        <v>15.09</v>
      </c>
    </row>
    <row r="70" spans="1:17" ht="12.75">
      <c r="A70" s="34">
        <v>6</v>
      </c>
      <c r="B70" s="34">
        <v>3</v>
      </c>
      <c r="C70" s="34">
        <v>6</v>
      </c>
      <c r="D70" s="35">
        <v>2</v>
      </c>
      <c r="E70" s="36"/>
      <c r="F70" s="7" t="s">
        <v>267</v>
      </c>
      <c r="G70" s="53" t="s">
        <v>326</v>
      </c>
      <c r="H70" s="8">
        <v>21885288.79</v>
      </c>
      <c r="I70" s="8">
        <v>21467385.15</v>
      </c>
      <c r="J70" s="9">
        <v>98.09</v>
      </c>
      <c r="K70" s="8">
        <v>22607404.59</v>
      </c>
      <c r="L70" s="8">
        <v>20682140.94</v>
      </c>
      <c r="M70" s="9">
        <v>91.48</v>
      </c>
      <c r="N70" s="8">
        <v>-722115.8</v>
      </c>
      <c r="O70" s="8">
        <v>785244.21</v>
      </c>
      <c r="P70" s="9">
        <v>-3.29</v>
      </c>
      <c r="Q70" s="9">
        <v>3.65</v>
      </c>
    </row>
    <row r="71" spans="1:17" ht="12.75">
      <c r="A71" s="34">
        <v>6</v>
      </c>
      <c r="B71" s="34">
        <v>12</v>
      </c>
      <c r="C71" s="34">
        <v>3</v>
      </c>
      <c r="D71" s="35">
        <v>2</v>
      </c>
      <c r="E71" s="36"/>
      <c r="F71" s="7" t="s">
        <v>267</v>
      </c>
      <c r="G71" s="53" t="s">
        <v>327</v>
      </c>
      <c r="H71" s="8">
        <v>28123634.45</v>
      </c>
      <c r="I71" s="8">
        <v>27636962.7</v>
      </c>
      <c r="J71" s="9">
        <v>98.26</v>
      </c>
      <c r="K71" s="8">
        <v>27102230.73</v>
      </c>
      <c r="L71" s="8">
        <v>25219625.32</v>
      </c>
      <c r="M71" s="9">
        <v>93.05</v>
      </c>
      <c r="N71" s="8">
        <v>1021403.72</v>
      </c>
      <c r="O71" s="8">
        <v>2417337.38</v>
      </c>
      <c r="P71" s="9">
        <v>3.63</v>
      </c>
      <c r="Q71" s="9">
        <v>8.74</v>
      </c>
    </row>
    <row r="72" spans="1:17" ht="12.75">
      <c r="A72" s="34">
        <v>6</v>
      </c>
      <c r="B72" s="34">
        <v>15</v>
      </c>
      <c r="C72" s="34">
        <v>4</v>
      </c>
      <c r="D72" s="35">
        <v>2</v>
      </c>
      <c r="E72" s="36"/>
      <c r="F72" s="7" t="s">
        <v>267</v>
      </c>
      <c r="G72" s="53" t="s">
        <v>328</v>
      </c>
      <c r="H72" s="8">
        <v>45209898.03</v>
      </c>
      <c r="I72" s="8">
        <v>46280818.57</v>
      </c>
      <c r="J72" s="9">
        <v>102.36</v>
      </c>
      <c r="K72" s="8">
        <v>46233958.67</v>
      </c>
      <c r="L72" s="8">
        <v>43381950.1</v>
      </c>
      <c r="M72" s="9">
        <v>93.83</v>
      </c>
      <c r="N72" s="8">
        <v>-1024060.64</v>
      </c>
      <c r="O72" s="8">
        <v>2898868.47</v>
      </c>
      <c r="P72" s="9">
        <v>-2.26</v>
      </c>
      <c r="Q72" s="9">
        <v>6.26</v>
      </c>
    </row>
    <row r="73" spans="1:17" ht="12.75">
      <c r="A73" s="34">
        <v>6</v>
      </c>
      <c r="B73" s="34">
        <v>16</v>
      </c>
      <c r="C73" s="34">
        <v>2</v>
      </c>
      <c r="D73" s="35">
        <v>2</v>
      </c>
      <c r="E73" s="36"/>
      <c r="F73" s="7" t="s">
        <v>267</v>
      </c>
      <c r="G73" s="53" t="s">
        <v>329</v>
      </c>
      <c r="H73" s="8">
        <v>40716085.06</v>
      </c>
      <c r="I73" s="8">
        <v>43207836</v>
      </c>
      <c r="J73" s="9">
        <v>106.11</v>
      </c>
      <c r="K73" s="8">
        <v>41816461.06</v>
      </c>
      <c r="L73" s="8">
        <v>36103861.15</v>
      </c>
      <c r="M73" s="9">
        <v>86.33</v>
      </c>
      <c r="N73" s="8">
        <v>-1100376</v>
      </c>
      <c r="O73" s="8">
        <v>7103974.85</v>
      </c>
      <c r="P73" s="9">
        <v>-2.7</v>
      </c>
      <c r="Q73" s="9">
        <v>16.44</v>
      </c>
    </row>
    <row r="74" spans="1:17" ht="12.75">
      <c r="A74" s="34">
        <v>6</v>
      </c>
      <c r="B74" s="34">
        <v>1</v>
      </c>
      <c r="C74" s="34">
        <v>6</v>
      </c>
      <c r="D74" s="35">
        <v>2</v>
      </c>
      <c r="E74" s="36"/>
      <c r="F74" s="7" t="s">
        <v>267</v>
      </c>
      <c r="G74" s="53" t="s">
        <v>330</v>
      </c>
      <c r="H74" s="8">
        <v>20941344.67</v>
      </c>
      <c r="I74" s="8">
        <v>21392983.02</v>
      </c>
      <c r="J74" s="9">
        <v>102.15</v>
      </c>
      <c r="K74" s="8">
        <v>22198310.55</v>
      </c>
      <c r="L74" s="8">
        <v>20677319.06</v>
      </c>
      <c r="M74" s="9">
        <v>93.14</v>
      </c>
      <c r="N74" s="8">
        <v>-1256965.88</v>
      </c>
      <c r="O74" s="8">
        <v>715663.96</v>
      </c>
      <c r="P74" s="9">
        <v>-6</v>
      </c>
      <c r="Q74" s="9">
        <v>3.34</v>
      </c>
    </row>
    <row r="75" spans="1:17" ht="12.75">
      <c r="A75" s="34">
        <v>6</v>
      </c>
      <c r="B75" s="34">
        <v>15</v>
      </c>
      <c r="C75" s="34">
        <v>5</v>
      </c>
      <c r="D75" s="35">
        <v>2</v>
      </c>
      <c r="E75" s="36"/>
      <c r="F75" s="7" t="s">
        <v>267</v>
      </c>
      <c r="G75" s="53" t="s">
        <v>331</v>
      </c>
      <c r="H75" s="8">
        <v>24851684.66</v>
      </c>
      <c r="I75" s="8">
        <v>24483678.97</v>
      </c>
      <c r="J75" s="9">
        <v>98.51</v>
      </c>
      <c r="K75" s="8">
        <v>26383654.66</v>
      </c>
      <c r="L75" s="8">
        <v>24056033.43</v>
      </c>
      <c r="M75" s="9">
        <v>91.17</v>
      </c>
      <c r="N75" s="8">
        <v>-1531970</v>
      </c>
      <c r="O75" s="8">
        <v>427645.54</v>
      </c>
      <c r="P75" s="9">
        <v>-6.16</v>
      </c>
      <c r="Q75" s="9">
        <v>1.74</v>
      </c>
    </row>
    <row r="76" spans="1:17" ht="12.75">
      <c r="A76" s="34">
        <v>6</v>
      </c>
      <c r="B76" s="34">
        <v>20</v>
      </c>
      <c r="C76" s="34">
        <v>3</v>
      </c>
      <c r="D76" s="35">
        <v>2</v>
      </c>
      <c r="E76" s="36"/>
      <c r="F76" s="7" t="s">
        <v>267</v>
      </c>
      <c r="G76" s="53" t="s">
        <v>332</v>
      </c>
      <c r="H76" s="8">
        <v>24666249.19</v>
      </c>
      <c r="I76" s="8">
        <v>22911679</v>
      </c>
      <c r="J76" s="9">
        <v>92.88</v>
      </c>
      <c r="K76" s="8">
        <v>23456683.43</v>
      </c>
      <c r="L76" s="8">
        <v>20906211.05</v>
      </c>
      <c r="M76" s="9">
        <v>89.12</v>
      </c>
      <c r="N76" s="8">
        <v>1209565.76</v>
      </c>
      <c r="O76" s="8">
        <v>2005467.95</v>
      </c>
      <c r="P76" s="9">
        <v>4.9</v>
      </c>
      <c r="Q76" s="9">
        <v>8.75</v>
      </c>
    </row>
    <row r="77" spans="1:17" ht="12.75">
      <c r="A77" s="34">
        <v>6</v>
      </c>
      <c r="B77" s="34">
        <v>9</v>
      </c>
      <c r="C77" s="34">
        <v>8</v>
      </c>
      <c r="D77" s="35">
        <v>2</v>
      </c>
      <c r="E77" s="36"/>
      <c r="F77" s="7" t="s">
        <v>267</v>
      </c>
      <c r="G77" s="53" t="s">
        <v>333</v>
      </c>
      <c r="H77" s="8">
        <v>80313601.91</v>
      </c>
      <c r="I77" s="8">
        <v>79754721.74</v>
      </c>
      <c r="J77" s="9">
        <v>99.3</v>
      </c>
      <c r="K77" s="8">
        <v>83879885.89</v>
      </c>
      <c r="L77" s="8">
        <v>75488079.49</v>
      </c>
      <c r="M77" s="9">
        <v>89.99</v>
      </c>
      <c r="N77" s="8">
        <v>-3566283.98</v>
      </c>
      <c r="O77" s="8">
        <v>4266642.25</v>
      </c>
      <c r="P77" s="9">
        <v>-4.44</v>
      </c>
      <c r="Q77" s="9">
        <v>5.34</v>
      </c>
    </row>
    <row r="78" spans="1:17" ht="12.75">
      <c r="A78" s="34">
        <v>6</v>
      </c>
      <c r="B78" s="34">
        <v>1</v>
      </c>
      <c r="C78" s="34">
        <v>7</v>
      </c>
      <c r="D78" s="35">
        <v>2</v>
      </c>
      <c r="E78" s="36"/>
      <c r="F78" s="7" t="s">
        <v>267</v>
      </c>
      <c r="G78" s="53" t="s">
        <v>334</v>
      </c>
      <c r="H78" s="8">
        <v>24743361.88</v>
      </c>
      <c r="I78" s="8">
        <v>24046808.07</v>
      </c>
      <c r="J78" s="9">
        <v>97.18</v>
      </c>
      <c r="K78" s="8">
        <v>24854310.83</v>
      </c>
      <c r="L78" s="8">
        <v>23532020.5</v>
      </c>
      <c r="M78" s="9">
        <v>94.67</v>
      </c>
      <c r="N78" s="8">
        <v>-110948.95</v>
      </c>
      <c r="O78" s="8">
        <v>514787.57</v>
      </c>
      <c r="P78" s="9">
        <v>-0.44</v>
      </c>
      <c r="Q78" s="9">
        <v>2.14</v>
      </c>
    </row>
    <row r="79" spans="1:17" ht="12.75">
      <c r="A79" s="34">
        <v>6</v>
      </c>
      <c r="B79" s="34">
        <v>14</v>
      </c>
      <c r="C79" s="34">
        <v>5</v>
      </c>
      <c r="D79" s="35">
        <v>2</v>
      </c>
      <c r="E79" s="36"/>
      <c r="F79" s="7" t="s">
        <v>267</v>
      </c>
      <c r="G79" s="53" t="s">
        <v>335</v>
      </c>
      <c r="H79" s="8">
        <v>52020184.08</v>
      </c>
      <c r="I79" s="8">
        <v>52460039.88</v>
      </c>
      <c r="J79" s="9">
        <v>100.84</v>
      </c>
      <c r="K79" s="8">
        <v>55085588.73</v>
      </c>
      <c r="L79" s="8">
        <v>51668632.28</v>
      </c>
      <c r="M79" s="9">
        <v>93.79</v>
      </c>
      <c r="N79" s="8">
        <v>-3065404.65</v>
      </c>
      <c r="O79" s="8">
        <v>791407.6</v>
      </c>
      <c r="P79" s="9">
        <v>-5.89</v>
      </c>
      <c r="Q79" s="9">
        <v>1.5</v>
      </c>
    </row>
    <row r="80" spans="1:17" ht="12.75">
      <c r="A80" s="34">
        <v>6</v>
      </c>
      <c r="B80" s="34">
        <v>6</v>
      </c>
      <c r="C80" s="34">
        <v>5</v>
      </c>
      <c r="D80" s="35">
        <v>2</v>
      </c>
      <c r="E80" s="36"/>
      <c r="F80" s="7" t="s">
        <v>267</v>
      </c>
      <c r="G80" s="53" t="s">
        <v>271</v>
      </c>
      <c r="H80" s="8">
        <v>40908127.39</v>
      </c>
      <c r="I80" s="8">
        <v>41535612.29</v>
      </c>
      <c r="J80" s="9">
        <v>101.53</v>
      </c>
      <c r="K80" s="8">
        <v>42794726.39</v>
      </c>
      <c r="L80" s="8">
        <v>40117792.7</v>
      </c>
      <c r="M80" s="9">
        <v>93.74</v>
      </c>
      <c r="N80" s="8">
        <v>-1886599</v>
      </c>
      <c r="O80" s="8">
        <v>1417819.59</v>
      </c>
      <c r="P80" s="9">
        <v>-4.61</v>
      </c>
      <c r="Q80" s="9">
        <v>3.41</v>
      </c>
    </row>
    <row r="81" spans="1:17" ht="12.75">
      <c r="A81" s="34">
        <v>6</v>
      </c>
      <c r="B81" s="34">
        <v>6</v>
      </c>
      <c r="C81" s="34">
        <v>6</v>
      </c>
      <c r="D81" s="35">
        <v>2</v>
      </c>
      <c r="E81" s="36"/>
      <c r="F81" s="7" t="s">
        <v>267</v>
      </c>
      <c r="G81" s="53" t="s">
        <v>336</v>
      </c>
      <c r="H81" s="8">
        <v>18664930.44</v>
      </c>
      <c r="I81" s="8">
        <v>18075411.35</v>
      </c>
      <c r="J81" s="9">
        <v>96.84</v>
      </c>
      <c r="K81" s="8">
        <v>18436110.44</v>
      </c>
      <c r="L81" s="8">
        <v>16739871.59</v>
      </c>
      <c r="M81" s="9">
        <v>90.79</v>
      </c>
      <c r="N81" s="8">
        <v>228820</v>
      </c>
      <c r="O81" s="8">
        <v>1335539.76</v>
      </c>
      <c r="P81" s="9">
        <v>1.22</v>
      </c>
      <c r="Q81" s="9">
        <v>7.38</v>
      </c>
    </row>
    <row r="82" spans="1:17" ht="12.75">
      <c r="A82" s="34">
        <v>6</v>
      </c>
      <c r="B82" s="34">
        <v>7</v>
      </c>
      <c r="C82" s="34">
        <v>5</v>
      </c>
      <c r="D82" s="35">
        <v>2</v>
      </c>
      <c r="E82" s="36"/>
      <c r="F82" s="7" t="s">
        <v>267</v>
      </c>
      <c r="G82" s="53" t="s">
        <v>272</v>
      </c>
      <c r="H82" s="8">
        <v>34483631.38</v>
      </c>
      <c r="I82" s="8">
        <v>33564581.59</v>
      </c>
      <c r="J82" s="9">
        <v>97.33</v>
      </c>
      <c r="K82" s="8">
        <v>36228769.89</v>
      </c>
      <c r="L82" s="8">
        <v>31354487.96</v>
      </c>
      <c r="M82" s="9">
        <v>86.54</v>
      </c>
      <c r="N82" s="8">
        <v>-1745138.51</v>
      </c>
      <c r="O82" s="8">
        <v>2210093.63</v>
      </c>
      <c r="P82" s="9">
        <v>-5.06</v>
      </c>
      <c r="Q82" s="9">
        <v>6.58</v>
      </c>
    </row>
    <row r="83" spans="1:17" ht="12.75">
      <c r="A83" s="34">
        <v>6</v>
      </c>
      <c r="B83" s="34">
        <v>18</v>
      </c>
      <c r="C83" s="34">
        <v>4</v>
      </c>
      <c r="D83" s="35">
        <v>2</v>
      </c>
      <c r="E83" s="36"/>
      <c r="F83" s="7" t="s">
        <v>267</v>
      </c>
      <c r="G83" s="53" t="s">
        <v>337</v>
      </c>
      <c r="H83" s="8">
        <v>18014375.93</v>
      </c>
      <c r="I83" s="8">
        <v>17997651.08</v>
      </c>
      <c r="J83" s="9">
        <v>99.9</v>
      </c>
      <c r="K83" s="8">
        <v>19677311.26</v>
      </c>
      <c r="L83" s="8">
        <v>18530305.94</v>
      </c>
      <c r="M83" s="9">
        <v>94.17</v>
      </c>
      <c r="N83" s="8">
        <v>-1662935.33</v>
      </c>
      <c r="O83" s="8">
        <v>-532654.86</v>
      </c>
      <c r="P83" s="9">
        <v>-9.23</v>
      </c>
      <c r="Q83" s="9">
        <v>-2.95</v>
      </c>
    </row>
    <row r="84" spans="1:17" ht="12.75">
      <c r="A84" s="34">
        <v>6</v>
      </c>
      <c r="B84" s="34">
        <v>9</v>
      </c>
      <c r="C84" s="34">
        <v>9</v>
      </c>
      <c r="D84" s="35">
        <v>2</v>
      </c>
      <c r="E84" s="36"/>
      <c r="F84" s="7" t="s">
        <v>267</v>
      </c>
      <c r="G84" s="53" t="s">
        <v>338</v>
      </c>
      <c r="H84" s="8">
        <v>26099867.86</v>
      </c>
      <c r="I84" s="8">
        <v>25119801.5</v>
      </c>
      <c r="J84" s="9">
        <v>96.24</v>
      </c>
      <c r="K84" s="8">
        <v>26533067.86</v>
      </c>
      <c r="L84" s="8">
        <v>23315958.99</v>
      </c>
      <c r="M84" s="9">
        <v>87.87</v>
      </c>
      <c r="N84" s="8">
        <v>-433200</v>
      </c>
      <c r="O84" s="8">
        <v>1803842.51</v>
      </c>
      <c r="P84" s="9">
        <v>-1.65</v>
      </c>
      <c r="Q84" s="9">
        <v>7.18</v>
      </c>
    </row>
    <row r="85" spans="1:17" ht="12.75">
      <c r="A85" s="34">
        <v>6</v>
      </c>
      <c r="B85" s="34">
        <v>11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62657052.51</v>
      </c>
      <c r="I85" s="8">
        <v>61727269.01</v>
      </c>
      <c r="J85" s="9">
        <v>98.51</v>
      </c>
      <c r="K85" s="8">
        <v>65331152.51</v>
      </c>
      <c r="L85" s="8">
        <v>59697134.59</v>
      </c>
      <c r="M85" s="9">
        <v>91.37</v>
      </c>
      <c r="N85" s="8">
        <v>-2674100</v>
      </c>
      <c r="O85" s="8">
        <v>2030134.42</v>
      </c>
      <c r="P85" s="9">
        <v>-4.26</v>
      </c>
      <c r="Q85" s="9">
        <v>3.28</v>
      </c>
    </row>
    <row r="86" spans="1:17" ht="12.75">
      <c r="A86" s="34">
        <v>6</v>
      </c>
      <c r="B86" s="34">
        <v>2</v>
      </c>
      <c r="C86" s="34">
        <v>8</v>
      </c>
      <c r="D86" s="35">
        <v>2</v>
      </c>
      <c r="E86" s="36"/>
      <c r="F86" s="7" t="s">
        <v>267</v>
      </c>
      <c r="G86" s="53" t="s">
        <v>340</v>
      </c>
      <c r="H86" s="8">
        <v>47030956</v>
      </c>
      <c r="I86" s="8">
        <v>46811029.59</v>
      </c>
      <c r="J86" s="9">
        <v>99.53</v>
      </c>
      <c r="K86" s="8">
        <v>48753544.78</v>
      </c>
      <c r="L86" s="8">
        <v>43070439.08</v>
      </c>
      <c r="M86" s="9">
        <v>88.34</v>
      </c>
      <c r="N86" s="8">
        <v>-1722588.78</v>
      </c>
      <c r="O86" s="8">
        <v>3740590.51</v>
      </c>
      <c r="P86" s="9">
        <v>-3.66</v>
      </c>
      <c r="Q86" s="9">
        <v>7.99</v>
      </c>
    </row>
    <row r="87" spans="1:17" ht="12.75">
      <c r="A87" s="34">
        <v>6</v>
      </c>
      <c r="B87" s="34">
        <v>14</v>
      </c>
      <c r="C87" s="34">
        <v>6</v>
      </c>
      <c r="D87" s="35">
        <v>2</v>
      </c>
      <c r="E87" s="36"/>
      <c r="F87" s="7" t="s">
        <v>267</v>
      </c>
      <c r="G87" s="53" t="s">
        <v>341</v>
      </c>
      <c r="H87" s="8">
        <v>47664503.05</v>
      </c>
      <c r="I87" s="8">
        <v>44784653.47</v>
      </c>
      <c r="J87" s="9">
        <v>93.95</v>
      </c>
      <c r="K87" s="8">
        <v>46770291.97</v>
      </c>
      <c r="L87" s="8">
        <v>38937262.41</v>
      </c>
      <c r="M87" s="9">
        <v>83.25</v>
      </c>
      <c r="N87" s="8">
        <v>894211.08</v>
      </c>
      <c r="O87" s="8">
        <v>5847391.06</v>
      </c>
      <c r="P87" s="9">
        <v>1.87</v>
      </c>
      <c r="Q87" s="9">
        <v>13.05</v>
      </c>
    </row>
    <row r="88" spans="1:17" ht="12.75">
      <c r="A88" s="34">
        <v>6</v>
      </c>
      <c r="B88" s="34">
        <v>1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25606047.47</v>
      </c>
      <c r="I88" s="8">
        <v>24939212.74</v>
      </c>
      <c r="J88" s="9">
        <v>97.39</v>
      </c>
      <c r="K88" s="8">
        <v>27029147.47</v>
      </c>
      <c r="L88" s="8">
        <v>24711942.64</v>
      </c>
      <c r="M88" s="9">
        <v>91.42</v>
      </c>
      <c r="N88" s="8">
        <v>-1423100</v>
      </c>
      <c r="O88" s="8">
        <v>227270.1</v>
      </c>
      <c r="P88" s="9">
        <v>-5.55</v>
      </c>
      <c r="Q88" s="9">
        <v>0.91</v>
      </c>
    </row>
    <row r="89" spans="1:17" ht="12.75">
      <c r="A89" s="34">
        <v>6</v>
      </c>
      <c r="B89" s="34">
        <v>3</v>
      </c>
      <c r="C89" s="34">
        <v>7</v>
      </c>
      <c r="D89" s="35">
        <v>2</v>
      </c>
      <c r="E89" s="36"/>
      <c r="F89" s="7" t="s">
        <v>267</v>
      </c>
      <c r="G89" s="53" t="s">
        <v>343</v>
      </c>
      <c r="H89" s="8">
        <v>20592526.94</v>
      </c>
      <c r="I89" s="8">
        <v>21343286.85</v>
      </c>
      <c r="J89" s="9">
        <v>103.64</v>
      </c>
      <c r="K89" s="8">
        <v>21371946.55</v>
      </c>
      <c r="L89" s="8">
        <v>19221906.95</v>
      </c>
      <c r="M89" s="9">
        <v>89.93</v>
      </c>
      <c r="N89" s="8">
        <v>-779419.61</v>
      </c>
      <c r="O89" s="8">
        <v>2121379.9</v>
      </c>
      <c r="P89" s="9">
        <v>-3.78</v>
      </c>
      <c r="Q89" s="9">
        <v>9.93</v>
      </c>
    </row>
    <row r="90" spans="1:17" ht="12.75">
      <c r="A90" s="34">
        <v>6</v>
      </c>
      <c r="B90" s="34">
        <v>8</v>
      </c>
      <c r="C90" s="34">
        <v>7</v>
      </c>
      <c r="D90" s="35">
        <v>2</v>
      </c>
      <c r="E90" s="36"/>
      <c r="F90" s="7" t="s">
        <v>267</v>
      </c>
      <c r="G90" s="53" t="s">
        <v>273</v>
      </c>
      <c r="H90" s="8">
        <v>74760500.21</v>
      </c>
      <c r="I90" s="8">
        <v>74860495.19</v>
      </c>
      <c r="J90" s="9">
        <v>100.13</v>
      </c>
      <c r="K90" s="8">
        <v>77943551.6</v>
      </c>
      <c r="L90" s="8">
        <v>66936978.84</v>
      </c>
      <c r="M90" s="9">
        <v>85.87</v>
      </c>
      <c r="N90" s="8">
        <v>-3183051.39</v>
      </c>
      <c r="O90" s="8">
        <v>7923516.35</v>
      </c>
      <c r="P90" s="9">
        <v>-4.25</v>
      </c>
      <c r="Q90" s="9">
        <v>10.58</v>
      </c>
    </row>
    <row r="91" spans="1:17" ht="12.75">
      <c r="A91" s="34">
        <v>6</v>
      </c>
      <c r="B91" s="34">
        <v>10</v>
      </c>
      <c r="C91" s="34">
        <v>2</v>
      </c>
      <c r="D91" s="35">
        <v>2</v>
      </c>
      <c r="E91" s="36"/>
      <c r="F91" s="7" t="s">
        <v>267</v>
      </c>
      <c r="G91" s="53" t="s">
        <v>344</v>
      </c>
      <c r="H91" s="8">
        <v>35268567.06</v>
      </c>
      <c r="I91" s="8">
        <v>35513473.47</v>
      </c>
      <c r="J91" s="9">
        <v>100.69</v>
      </c>
      <c r="K91" s="8">
        <v>38293315.82</v>
      </c>
      <c r="L91" s="8">
        <v>34785255.85</v>
      </c>
      <c r="M91" s="9">
        <v>90.83</v>
      </c>
      <c r="N91" s="8">
        <v>-3024748.76</v>
      </c>
      <c r="O91" s="8">
        <v>728217.62</v>
      </c>
      <c r="P91" s="9">
        <v>-8.57</v>
      </c>
      <c r="Q91" s="9">
        <v>2.05</v>
      </c>
    </row>
    <row r="92" spans="1:17" ht="12.75">
      <c r="A92" s="34">
        <v>6</v>
      </c>
      <c r="B92" s="34">
        <v>20</v>
      </c>
      <c r="C92" s="34">
        <v>5</v>
      </c>
      <c r="D92" s="35">
        <v>2</v>
      </c>
      <c r="E92" s="36"/>
      <c r="F92" s="7" t="s">
        <v>267</v>
      </c>
      <c r="G92" s="53" t="s">
        <v>345</v>
      </c>
      <c r="H92" s="8">
        <v>29361805.76</v>
      </c>
      <c r="I92" s="8">
        <v>30151730.38</v>
      </c>
      <c r="J92" s="9">
        <v>102.69</v>
      </c>
      <c r="K92" s="8">
        <v>31349055.23</v>
      </c>
      <c r="L92" s="8">
        <v>29572116.27</v>
      </c>
      <c r="M92" s="9">
        <v>94.33</v>
      </c>
      <c r="N92" s="8">
        <v>-1987249.47</v>
      </c>
      <c r="O92" s="8">
        <v>579614.11</v>
      </c>
      <c r="P92" s="9">
        <v>-6.76</v>
      </c>
      <c r="Q92" s="9">
        <v>1.92</v>
      </c>
    </row>
    <row r="93" spans="1:17" ht="12.75">
      <c r="A93" s="34">
        <v>6</v>
      </c>
      <c r="B93" s="34">
        <v>12</v>
      </c>
      <c r="C93" s="34">
        <v>4</v>
      </c>
      <c r="D93" s="35">
        <v>2</v>
      </c>
      <c r="E93" s="36"/>
      <c r="F93" s="7" t="s">
        <v>267</v>
      </c>
      <c r="G93" s="53" t="s">
        <v>346</v>
      </c>
      <c r="H93" s="8">
        <v>24488550.66</v>
      </c>
      <c r="I93" s="8">
        <v>24099558.67</v>
      </c>
      <c r="J93" s="9">
        <v>98.41</v>
      </c>
      <c r="K93" s="8">
        <v>24892770.32</v>
      </c>
      <c r="L93" s="8">
        <v>22872576.48</v>
      </c>
      <c r="M93" s="9">
        <v>91.88</v>
      </c>
      <c r="N93" s="8">
        <v>-404219.66</v>
      </c>
      <c r="O93" s="8">
        <v>1226982.19</v>
      </c>
      <c r="P93" s="9">
        <v>-1.65</v>
      </c>
      <c r="Q93" s="9">
        <v>5.09</v>
      </c>
    </row>
    <row r="94" spans="1:17" ht="12.75">
      <c r="A94" s="34">
        <v>6</v>
      </c>
      <c r="B94" s="34">
        <v>1</v>
      </c>
      <c r="C94" s="34">
        <v>9</v>
      </c>
      <c r="D94" s="35">
        <v>2</v>
      </c>
      <c r="E94" s="36"/>
      <c r="F94" s="7" t="s">
        <v>267</v>
      </c>
      <c r="G94" s="53" t="s">
        <v>347</v>
      </c>
      <c r="H94" s="8">
        <v>27524291.6</v>
      </c>
      <c r="I94" s="8">
        <v>30076209.99</v>
      </c>
      <c r="J94" s="9">
        <v>109.27</v>
      </c>
      <c r="K94" s="8">
        <v>27368457.68</v>
      </c>
      <c r="L94" s="8">
        <v>26036185.62</v>
      </c>
      <c r="M94" s="9">
        <v>95.13</v>
      </c>
      <c r="N94" s="8">
        <v>155833.92</v>
      </c>
      <c r="O94" s="8">
        <v>4040024.37</v>
      </c>
      <c r="P94" s="9">
        <v>0.56</v>
      </c>
      <c r="Q94" s="9">
        <v>13.43</v>
      </c>
    </row>
    <row r="95" spans="1:17" ht="12.75">
      <c r="A95" s="34">
        <v>6</v>
      </c>
      <c r="B95" s="34">
        <v>6</v>
      </c>
      <c r="C95" s="34">
        <v>7</v>
      </c>
      <c r="D95" s="35">
        <v>2</v>
      </c>
      <c r="E95" s="36"/>
      <c r="F95" s="7" t="s">
        <v>267</v>
      </c>
      <c r="G95" s="53" t="s">
        <v>348</v>
      </c>
      <c r="H95" s="8">
        <v>23890150.6</v>
      </c>
      <c r="I95" s="8">
        <v>19938741.89</v>
      </c>
      <c r="J95" s="9">
        <v>83.46</v>
      </c>
      <c r="K95" s="8">
        <v>24288858.6</v>
      </c>
      <c r="L95" s="8">
        <v>18640066.68</v>
      </c>
      <c r="M95" s="9">
        <v>76.74</v>
      </c>
      <c r="N95" s="8">
        <v>-398708</v>
      </c>
      <c r="O95" s="8">
        <v>1298675.21</v>
      </c>
      <c r="P95" s="9">
        <v>-1.66</v>
      </c>
      <c r="Q95" s="9">
        <v>6.51</v>
      </c>
    </row>
    <row r="96" spans="1:17" ht="12.75">
      <c r="A96" s="34">
        <v>6</v>
      </c>
      <c r="B96" s="34">
        <v>2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20585399.65</v>
      </c>
      <c r="I96" s="8">
        <v>21032812.33</v>
      </c>
      <c r="J96" s="9">
        <v>102.17</v>
      </c>
      <c r="K96" s="8">
        <v>20535368.54</v>
      </c>
      <c r="L96" s="8">
        <v>18526855.59</v>
      </c>
      <c r="M96" s="9">
        <v>90.21</v>
      </c>
      <c r="N96" s="8">
        <v>50031.11</v>
      </c>
      <c r="O96" s="8">
        <v>2505956.74</v>
      </c>
      <c r="P96" s="9">
        <v>0.24</v>
      </c>
      <c r="Q96" s="9">
        <v>11.91</v>
      </c>
    </row>
    <row r="97" spans="1:17" ht="12.75">
      <c r="A97" s="34">
        <v>6</v>
      </c>
      <c r="B97" s="34">
        <v>11</v>
      </c>
      <c r="C97" s="34">
        <v>5</v>
      </c>
      <c r="D97" s="35">
        <v>2</v>
      </c>
      <c r="E97" s="36"/>
      <c r="F97" s="7" t="s">
        <v>267</v>
      </c>
      <c r="G97" s="53" t="s">
        <v>274</v>
      </c>
      <c r="H97" s="8">
        <v>103268809.27</v>
      </c>
      <c r="I97" s="8">
        <v>105415731.19</v>
      </c>
      <c r="J97" s="9">
        <v>102.07</v>
      </c>
      <c r="K97" s="8">
        <v>102869209.27</v>
      </c>
      <c r="L97" s="8">
        <v>99000914.67</v>
      </c>
      <c r="M97" s="9">
        <v>96.23</v>
      </c>
      <c r="N97" s="8">
        <v>399600</v>
      </c>
      <c r="O97" s="8">
        <v>6414816.52</v>
      </c>
      <c r="P97" s="9">
        <v>0.38</v>
      </c>
      <c r="Q97" s="9">
        <v>6.08</v>
      </c>
    </row>
    <row r="98" spans="1:17" ht="12.75">
      <c r="A98" s="34">
        <v>6</v>
      </c>
      <c r="B98" s="34">
        <v>14</v>
      </c>
      <c r="C98" s="34">
        <v>7</v>
      </c>
      <c r="D98" s="35">
        <v>2</v>
      </c>
      <c r="E98" s="36"/>
      <c r="F98" s="7" t="s">
        <v>267</v>
      </c>
      <c r="G98" s="53" t="s">
        <v>350</v>
      </c>
      <c r="H98" s="8">
        <v>18497020.93</v>
      </c>
      <c r="I98" s="8">
        <v>17883586.25</v>
      </c>
      <c r="J98" s="9">
        <v>96.68</v>
      </c>
      <c r="K98" s="8">
        <v>18527020.93</v>
      </c>
      <c r="L98" s="8">
        <v>17434446.98</v>
      </c>
      <c r="M98" s="9">
        <v>94.1</v>
      </c>
      <c r="N98" s="8">
        <v>-30000</v>
      </c>
      <c r="O98" s="8">
        <v>449139.27</v>
      </c>
      <c r="P98" s="9">
        <v>-0.16</v>
      </c>
      <c r="Q98" s="9">
        <v>2.51</v>
      </c>
    </row>
    <row r="99" spans="1:17" ht="12.75">
      <c r="A99" s="34">
        <v>6</v>
      </c>
      <c r="B99" s="34">
        <v>17</v>
      </c>
      <c r="C99" s="34">
        <v>2</v>
      </c>
      <c r="D99" s="35">
        <v>2</v>
      </c>
      <c r="E99" s="36"/>
      <c r="F99" s="7" t="s">
        <v>267</v>
      </c>
      <c r="G99" s="53" t="s">
        <v>351</v>
      </c>
      <c r="H99" s="8">
        <v>56437924.72</v>
      </c>
      <c r="I99" s="8">
        <v>55595049.02</v>
      </c>
      <c r="J99" s="9">
        <v>98.5</v>
      </c>
      <c r="K99" s="8">
        <v>64296991.54</v>
      </c>
      <c r="L99" s="8">
        <v>52461949.35</v>
      </c>
      <c r="M99" s="9">
        <v>81.59</v>
      </c>
      <c r="N99" s="8">
        <v>-7859066.82</v>
      </c>
      <c r="O99" s="8">
        <v>3133099.67</v>
      </c>
      <c r="P99" s="9">
        <v>-13.92</v>
      </c>
      <c r="Q99" s="9">
        <v>5.63</v>
      </c>
    </row>
    <row r="100" spans="1:17" ht="12.75">
      <c r="A100" s="34">
        <v>6</v>
      </c>
      <c r="B100" s="34">
        <v>20</v>
      </c>
      <c r="C100" s="34">
        <v>6</v>
      </c>
      <c r="D100" s="35">
        <v>2</v>
      </c>
      <c r="E100" s="36"/>
      <c r="F100" s="7" t="s">
        <v>267</v>
      </c>
      <c r="G100" s="53" t="s">
        <v>352</v>
      </c>
      <c r="H100" s="8">
        <v>26113644.04</v>
      </c>
      <c r="I100" s="8">
        <v>26488572.95</v>
      </c>
      <c r="J100" s="9">
        <v>101.43</v>
      </c>
      <c r="K100" s="8">
        <v>26211031.09</v>
      </c>
      <c r="L100" s="8">
        <v>25141458.52</v>
      </c>
      <c r="M100" s="9">
        <v>95.91</v>
      </c>
      <c r="N100" s="8">
        <v>-97387.05</v>
      </c>
      <c r="O100" s="8">
        <v>1347114.43</v>
      </c>
      <c r="P100" s="9">
        <v>-0.37</v>
      </c>
      <c r="Q100" s="9">
        <v>5.08</v>
      </c>
    </row>
    <row r="101" spans="1:17" ht="12.75">
      <c r="A101" s="34">
        <v>6</v>
      </c>
      <c r="B101" s="34">
        <v>8</v>
      </c>
      <c r="C101" s="34">
        <v>8</v>
      </c>
      <c r="D101" s="35">
        <v>2</v>
      </c>
      <c r="E101" s="36"/>
      <c r="F101" s="7" t="s">
        <v>267</v>
      </c>
      <c r="G101" s="53" t="s">
        <v>353</v>
      </c>
      <c r="H101" s="8">
        <v>31191985.55</v>
      </c>
      <c r="I101" s="8">
        <v>31656267.79</v>
      </c>
      <c r="J101" s="9">
        <v>101.48</v>
      </c>
      <c r="K101" s="8">
        <v>30067603.55</v>
      </c>
      <c r="L101" s="8">
        <v>27950550.88</v>
      </c>
      <c r="M101" s="9">
        <v>92.95</v>
      </c>
      <c r="N101" s="8">
        <v>1124382</v>
      </c>
      <c r="O101" s="8">
        <v>3705716.91</v>
      </c>
      <c r="P101" s="9">
        <v>3.6</v>
      </c>
      <c r="Q101" s="9">
        <v>11.7</v>
      </c>
    </row>
    <row r="102" spans="1:17" ht="12.75">
      <c r="A102" s="34">
        <v>6</v>
      </c>
      <c r="B102" s="34">
        <v>1</v>
      </c>
      <c r="C102" s="34">
        <v>10</v>
      </c>
      <c r="D102" s="35">
        <v>2</v>
      </c>
      <c r="E102" s="36"/>
      <c r="F102" s="7" t="s">
        <v>267</v>
      </c>
      <c r="G102" s="53" t="s">
        <v>275</v>
      </c>
      <c r="H102" s="8">
        <v>67220404.33</v>
      </c>
      <c r="I102" s="8">
        <v>67645417.25</v>
      </c>
      <c r="J102" s="9">
        <v>100.63</v>
      </c>
      <c r="K102" s="8">
        <v>67580736.82</v>
      </c>
      <c r="L102" s="8">
        <v>63052500.97</v>
      </c>
      <c r="M102" s="9">
        <v>93.29</v>
      </c>
      <c r="N102" s="8">
        <v>-360332.49</v>
      </c>
      <c r="O102" s="8">
        <v>4592916.28</v>
      </c>
      <c r="P102" s="9">
        <v>-0.53</v>
      </c>
      <c r="Q102" s="9">
        <v>6.78</v>
      </c>
    </row>
    <row r="103" spans="1:17" ht="12.75">
      <c r="A103" s="34">
        <v>6</v>
      </c>
      <c r="B103" s="34">
        <v>13</v>
      </c>
      <c r="C103" s="34">
        <v>3</v>
      </c>
      <c r="D103" s="35">
        <v>2</v>
      </c>
      <c r="E103" s="36"/>
      <c r="F103" s="7" t="s">
        <v>267</v>
      </c>
      <c r="G103" s="53" t="s">
        <v>354</v>
      </c>
      <c r="H103" s="8">
        <v>20058164.88</v>
      </c>
      <c r="I103" s="8">
        <v>20155952.04</v>
      </c>
      <c r="J103" s="9">
        <v>100.48</v>
      </c>
      <c r="K103" s="8">
        <v>19803003.22</v>
      </c>
      <c r="L103" s="8">
        <v>18256731.05</v>
      </c>
      <c r="M103" s="9">
        <v>92.19</v>
      </c>
      <c r="N103" s="8">
        <v>255161.66</v>
      </c>
      <c r="O103" s="8">
        <v>1899220.99</v>
      </c>
      <c r="P103" s="9">
        <v>1.27</v>
      </c>
      <c r="Q103" s="9">
        <v>9.42</v>
      </c>
    </row>
    <row r="104" spans="1:17" ht="12.75">
      <c r="A104" s="34">
        <v>6</v>
      </c>
      <c r="B104" s="34">
        <v>10</v>
      </c>
      <c r="C104" s="34">
        <v>4</v>
      </c>
      <c r="D104" s="35">
        <v>2</v>
      </c>
      <c r="E104" s="36"/>
      <c r="F104" s="7" t="s">
        <v>267</v>
      </c>
      <c r="G104" s="53" t="s">
        <v>355</v>
      </c>
      <c r="H104" s="8">
        <v>62539255.81</v>
      </c>
      <c r="I104" s="8">
        <v>55168571.74</v>
      </c>
      <c r="J104" s="9">
        <v>88.21</v>
      </c>
      <c r="K104" s="8">
        <v>70292283.78</v>
      </c>
      <c r="L104" s="8">
        <v>58757580.24</v>
      </c>
      <c r="M104" s="9">
        <v>83.59</v>
      </c>
      <c r="N104" s="8">
        <v>-7753027.97</v>
      </c>
      <c r="O104" s="8">
        <v>-3589008.5</v>
      </c>
      <c r="P104" s="9">
        <v>-12.39</v>
      </c>
      <c r="Q104" s="9">
        <v>-6.5</v>
      </c>
    </row>
    <row r="105" spans="1:17" ht="12.75">
      <c r="A105" s="34">
        <v>6</v>
      </c>
      <c r="B105" s="34">
        <v>4</v>
      </c>
      <c r="C105" s="34">
        <v>5</v>
      </c>
      <c r="D105" s="35">
        <v>2</v>
      </c>
      <c r="E105" s="36"/>
      <c r="F105" s="7" t="s">
        <v>267</v>
      </c>
      <c r="G105" s="53" t="s">
        <v>356</v>
      </c>
      <c r="H105" s="8">
        <v>33250295.98</v>
      </c>
      <c r="I105" s="8">
        <v>32588338.88</v>
      </c>
      <c r="J105" s="9">
        <v>98</v>
      </c>
      <c r="K105" s="8">
        <v>34633178.68</v>
      </c>
      <c r="L105" s="8">
        <v>31973362.76</v>
      </c>
      <c r="M105" s="9">
        <v>92.32</v>
      </c>
      <c r="N105" s="8">
        <v>-1382882.7</v>
      </c>
      <c r="O105" s="8">
        <v>614976.12</v>
      </c>
      <c r="P105" s="9">
        <v>-4.15</v>
      </c>
      <c r="Q105" s="9">
        <v>1.88</v>
      </c>
    </row>
    <row r="106" spans="1:17" ht="12.75">
      <c r="A106" s="34">
        <v>6</v>
      </c>
      <c r="B106" s="34">
        <v>9</v>
      </c>
      <c r="C106" s="34">
        <v>10</v>
      </c>
      <c r="D106" s="35">
        <v>2</v>
      </c>
      <c r="E106" s="36"/>
      <c r="F106" s="7" t="s">
        <v>267</v>
      </c>
      <c r="G106" s="53" t="s">
        <v>357</v>
      </c>
      <c r="H106" s="8">
        <v>84063704.22</v>
      </c>
      <c r="I106" s="8">
        <v>81995680.33</v>
      </c>
      <c r="J106" s="9">
        <v>97.53</v>
      </c>
      <c r="K106" s="8">
        <v>81950247.33</v>
      </c>
      <c r="L106" s="8">
        <v>74169138.13</v>
      </c>
      <c r="M106" s="9">
        <v>90.5</v>
      </c>
      <c r="N106" s="8">
        <v>2113456.89</v>
      </c>
      <c r="O106" s="8">
        <v>7826542.2</v>
      </c>
      <c r="P106" s="9">
        <v>2.51</v>
      </c>
      <c r="Q106" s="9">
        <v>9.54</v>
      </c>
    </row>
    <row r="107" spans="1:17" ht="12.75">
      <c r="A107" s="34">
        <v>6</v>
      </c>
      <c r="B107" s="34">
        <v>8</v>
      </c>
      <c r="C107" s="34">
        <v>9</v>
      </c>
      <c r="D107" s="35">
        <v>2</v>
      </c>
      <c r="E107" s="36"/>
      <c r="F107" s="7" t="s">
        <v>267</v>
      </c>
      <c r="G107" s="53" t="s">
        <v>358</v>
      </c>
      <c r="H107" s="8">
        <v>35919023.03</v>
      </c>
      <c r="I107" s="8">
        <v>34719619.35</v>
      </c>
      <c r="J107" s="9">
        <v>96.66</v>
      </c>
      <c r="K107" s="8">
        <v>37290557.51</v>
      </c>
      <c r="L107" s="8">
        <v>31342604.65</v>
      </c>
      <c r="M107" s="9">
        <v>84.04</v>
      </c>
      <c r="N107" s="8">
        <v>-1371534.48</v>
      </c>
      <c r="O107" s="8">
        <v>3377014.7</v>
      </c>
      <c r="P107" s="9">
        <v>-3.81</v>
      </c>
      <c r="Q107" s="9">
        <v>9.72</v>
      </c>
    </row>
    <row r="108" spans="1:17" ht="12.75">
      <c r="A108" s="34">
        <v>6</v>
      </c>
      <c r="B108" s="34">
        <v>20</v>
      </c>
      <c r="C108" s="34">
        <v>7</v>
      </c>
      <c r="D108" s="35">
        <v>2</v>
      </c>
      <c r="E108" s="36"/>
      <c r="F108" s="7" t="s">
        <v>267</v>
      </c>
      <c r="G108" s="53" t="s">
        <v>359</v>
      </c>
      <c r="H108" s="8">
        <v>31263328.76</v>
      </c>
      <c r="I108" s="8">
        <v>29515475.93</v>
      </c>
      <c r="J108" s="9">
        <v>94.4</v>
      </c>
      <c r="K108" s="8">
        <v>28945938.45</v>
      </c>
      <c r="L108" s="8">
        <v>26986417.37</v>
      </c>
      <c r="M108" s="9">
        <v>93.23</v>
      </c>
      <c r="N108" s="8">
        <v>2317390.31</v>
      </c>
      <c r="O108" s="8">
        <v>2529058.56</v>
      </c>
      <c r="P108" s="9">
        <v>7.41</v>
      </c>
      <c r="Q108" s="9">
        <v>8.56</v>
      </c>
    </row>
    <row r="109" spans="1:17" ht="12.75">
      <c r="A109" s="34">
        <v>6</v>
      </c>
      <c r="B109" s="34">
        <v>9</v>
      </c>
      <c r="C109" s="34">
        <v>11</v>
      </c>
      <c r="D109" s="35">
        <v>2</v>
      </c>
      <c r="E109" s="36"/>
      <c r="F109" s="7" t="s">
        <v>267</v>
      </c>
      <c r="G109" s="53" t="s">
        <v>360</v>
      </c>
      <c r="H109" s="8">
        <v>111429066.45</v>
      </c>
      <c r="I109" s="8">
        <v>106878575.5</v>
      </c>
      <c r="J109" s="9">
        <v>95.91</v>
      </c>
      <c r="K109" s="8">
        <v>111625219.6</v>
      </c>
      <c r="L109" s="8">
        <v>105232861.84</v>
      </c>
      <c r="M109" s="9">
        <v>94.27</v>
      </c>
      <c r="N109" s="8">
        <v>-196153.15</v>
      </c>
      <c r="O109" s="8">
        <v>1645713.66</v>
      </c>
      <c r="P109" s="9">
        <v>-0.17</v>
      </c>
      <c r="Q109" s="9">
        <v>1.53</v>
      </c>
    </row>
    <row r="110" spans="1:17" ht="12.75">
      <c r="A110" s="34">
        <v>6</v>
      </c>
      <c r="B110" s="34">
        <v>16</v>
      </c>
      <c r="C110" s="34">
        <v>3</v>
      </c>
      <c r="D110" s="35">
        <v>2</v>
      </c>
      <c r="E110" s="36"/>
      <c r="F110" s="7" t="s">
        <v>267</v>
      </c>
      <c r="G110" s="53" t="s">
        <v>361</v>
      </c>
      <c r="H110" s="8">
        <v>22879284.72</v>
      </c>
      <c r="I110" s="8">
        <v>22474139.54</v>
      </c>
      <c r="J110" s="9">
        <v>98.22</v>
      </c>
      <c r="K110" s="8">
        <v>23325168.67</v>
      </c>
      <c r="L110" s="8">
        <v>21071687.68</v>
      </c>
      <c r="M110" s="9">
        <v>90.33</v>
      </c>
      <c r="N110" s="8">
        <v>-445883.95</v>
      </c>
      <c r="O110" s="8">
        <v>1402451.86</v>
      </c>
      <c r="P110" s="9">
        <v>-1.94</v>
      </c>
      <c r="Q110" s="9">
        <v>6.24</v>
      </c>
    </row>
    <row r="111" spans="1:17" ht="12.75">
      <c r="A111" s="34">
        <v>6</v>
      </c>
      <c r="B111" s="34">
        <v>2</v>
      </c>
      <c r="C111" s="34">
        <v>10</v>
      </c>
      <c r="D111" s="35">
        <v>2</v>
      </c>
      <c r="E111" s="36"/>
      <c r="F111" s="7" t="s">
        <v>267</v>
      </c>
      <c r="G111" s="53" t="s">
        <v>362</v>
      </c>
      <c r="H111" s="8">
        <v>27144036.69</v>
      </c>
      <c r="I111" s="8">
        <v>26741250.21</v>
      </c>
      <c r="J111" s="9">
        <v>98.51</v>
      </c>
      <c r="K111" s="8">
        <v>27966320.69</v>
      </c>
      <c r="L111" s="8">
        <v>26308330.46</v>
      </c>
      <c r="M111" s="9">
        <v>94.07</v>
      </c>
      <c r="N111" s="8">
        <v>-822284</v>
      </c>
      <c r="O111" s="8">
        <v>432919.75</v>
      </c>
      <c r="P111" s="9">
        <v>-3.02</v>
      </c>
      <c r="Q111" s="9">
        <v>1.61</v>
      </c>
    </row>
    <row r="112" spans="1:17" ht="12.75">
      <c r="A112" s="34">
        <v>6</v>
      </c>
      <c r="B112" s="34">
        <v>8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20168297.87</v>
      </c>
      <c r="I112" s="8">
        <v>20553890.18</v>
      </c>
      <c r="J112" s="9">
        <v>101.91</v>
      </c>
      <c r="K112" s="8">
        <v>20621297.87</v>
      </c>
      <c r="L112" s="8">
        <v>19117060.47</v>
      </c>
      <c r="M112" s="9">
        <v>92.7</v>
      </c>
      <c r="N112" s="8">
        <v>-453000</v>
      </c>
      <c r="O112" s="8">
        <v>1436829.71</v>
      </c>
      <c r="P112" s="9">
        <v>-2.24</v>
      </c>
      <c r="Q112" s="9">
        <v>6.99</v>
      </c>
    </row>
    <row r="113" spans="1:17" ht="12.75">
      <c r="A113" s="34">
        <v>6</v>
      </c>
      <c r="B113" s="34">
        <v>1</v>
      </c>
      <c r="C113" s="34">
        <v>11</v>
      </c>
      <c r="D113" s="35">
        <v>2</v>
      </c>
      <c r="E113" s="36"/>
      <c r="F113" s="7" t="s">
        <v>267</v>
      </c>
      <c r="G113" s="53" t="s">
        <v>364</v>
      </c>
      <c r="H113" s="8">
        <v>39857931.78</v>
      </c>
      <c r="I113" s="8">
        <v>41900293.34</v>
      </c>
      <c r="J113" s="9">
        <v>105.12</v>
      </c>
      <c r="K113" s="8">
        <v>39943174.13</v>
      </c>
      <c r="L113" s="8">
        <v>38873962.85</v>
      </c>
      <c r="M113" s="9">
        <v>97.32</v>
      </c>
      <c r="N113" s="8">
        <v>-85242.35</v>
      </c>
      <c r="O113" s="8">
        <v>3026330.49</v>
      </c>
      <c r="P113" s="9">
        <v>-0.21</v>
      </c>
      <c r="Q113" s="9">
        <v>7.22</v>
      </c>
    </row>
    <row r="114" spans="1:17" ht="12.75">
      <c r="A114" s="34">
        <v>6</v>
      </c>
      <c r="B114" s="34">
        <v>13</v>
      </c>
      <c r="C114" s="34">
        <v>5</v>
      </c>
      <c r="D114" s="35">
        <v>2</v>
      </c>
      <c r="E114" s="36"/>
      <c r="F114" s="7" t="s">
        <v>267</v>
      </c>
      <c r="G114" s="53" t="s">
        <v>365</v>
      </c>
      <c r="H114" s="8">
        <v>9214259.13</v>
      </c>
      <c r="I114" s="8">
        <v>8611095.24</v>
      </c>
      <c r="J114" s="9">
        <v>93.45</v>
      </c>
      <c r="K114" s="8">
        <v>8903533.07</v>
      </c>
      <c r="L114" s="8">
        <v>7571551.6</v>
      </c>
      <c r="M114" s="9">
        <v>85.03</v>
      </c>
      <c r="N114" s="8">
        <v>310726.06</v>
      </c>
      <c r="O114" s="8">
        <v>1039543.64</v>
      </c>
      <c r="P114" s="9">
        <v>3.37</v>
      </c>
      <c r="Q114" s="9">
        <v>12.07</v>
      </c>
    </row>
    <row r="115" spans="1:17" ht="12.75">
      <c r="A115" s="34">
        <v>6</v>
      </c>
      <c r="B115" s="34">
        <v>2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26512150.7</v>
      </c>
      <c r="I115" s="8">
        <v>26494126.98</v>
      </c>
      <c r="J115" s="9">
        <v>99.93</v>
      </c>
      <c r="K115" s="8">
        <v>25396632.82</v>
      </c>
      <c r="L115" s="8">
        <v>22701980.86</v>
      </c>
      <c r="M115" s="9">
        <v>89.38</v>
      </c>
      <c r="N115" s="8">
        <v>1115517.88</v>
      </c>
      <c r="O115" s="8">
        <v>3792146.12</v>
      </c>
      <c r="P115" s="9">
        <v>4.2</v>
      </c>
      <c r="Q115" s="9">
        <v>14.31</v>
      </c>
    </row>
    <row r="116" spans="1:17" ht="12.75">
      <c r="A116" s="34">
        <v>6</v>
      </c>
      <c r="B116" s="34">
        <v>5</v>
      </c>
      <c r="C116" s="34">
        <v>7</v>
      </c>
      <c r="D116" s="35">
        <v>2</v>
      </c>
      <c r="E116" s="36"/>
      <c r="F116" s="7" t="s">
        <v>267</v>
      </c>
      <c r="G116" s="53" t="s">
        <v>367</v>
      </c>
      <c r="H116" s="8">
        <v>24494207.33</v>
      </c>
      <c r="I116" s="8">
        <v>24269349.76</v>
      </c>
      <c r="J116" s="9">
        <v>99.08</v>
      </c>
      <c r="K116" s="8">
        <v>23233911.84</v>
      </c>
      <c r="L116" s="8">
        <v>20353270.67</v>
      </c>
      <c r="M116" s="9">
        <v>87.6</v>
      </c>
      <c r="N116" s="8">
        <v>1260295.49</v>
      </c>
      <c r="O116" s="8">
        <v>3916079.09</v>
      </c>
      <c r="P116" s="9">
        <v>5.14</v>
      </c>
      <c r="Q116" s="9">
        <v>16.13</v>
      </c>
    </row>
    <row r="117" spans="1:17" ht="12.75">
      <c r="A117" s="34">
        <v>6</v>
      </c>
      <c r="B117" s="34">
        <v>10</v>
      </c>
      <c r="C117" s="34">
        <v>5</v>
      </c>
      <c r="D117" s="35">
        <v>2</v>
      </c>
      <c r="E117" s="36"/>
      <c r="F117" s="7" t="s">
        <v>267</v>
      </c>
      <c r="G117" s="53" t="s">
        <v>368</v>
      </c>
      <c r="H117" s="8">
        <v>54905441.28</v>
      </c>
      <c r="I117" s="8">
        <v>56852242</v>
      </c>
      <c r="J117" s="9">
        <v>103.54</v>
      </c>
      <c r="K117" s="8">
        <v>60885882.03</v>
      </c>
      <c r="L117" s="8">
        <v>49953433.85</v>
      </c>
      <c r="M117" s="9">
        <v>82.04</v>
      </c>
      <c r="N117" s="8">
        <v>-5980440.75</v>
      </c>
      <c r="O117" s="8">
        <v>6898808.15</v>
      </c>
      <c r="P117" s="9">
        <v>-10.89</v>
      </c>
      <c r="Q117" s="9">
        <v>12.13</v>
      </c>
    </row>
    <row r="118" spans="1:17" ht="12.75">
      <c r="A118" s="34">
        <v>6</v>
      </c>
      <c r="B118" s="34">
        <v>14</v>
      </c>
      <c r="C118" s="34">
        <v>9</v>
      </c>
      <c r="D118" s="35">
        <v>2</v>
      </c>
      <c r="E118" s="36"/>
      <c r="F118" s="7" t="s">
        <v>267</v>
      </c>
      <c r="G118" s="53" t="s">
        <v>276</v>
      </c>
      <c r="H118" s="8">
        <v>61335137.57</v>
      </c>
      <c r="I118" s="8">
        <v>61767515.53</v>
      </c>
      <c r="J118" s="9">
        <v>100.7</v>
      </c>
      <c r="K118" s="8">
        <v>67205326.93</v>
      </c>
      <c r="L118" s="8">
        <v>61097348.8</v>
      </c>
      <c r="M118" s="9">
        <v>90.91</v>
      </c>
      <c r="N118" s="8">
        <v>-5870189.36</v>
      </c>
      <c r="O118" s="8">
        <v>670166.73</v>
      </c>
      <c r="P118" s="9">
        <v>-9.57</v>
      </c>
      <c r="Q118" s="9">
        <v>1.08</v>
      </c>
    </row>
    <row r="119" spans="1:17" ht="12.75">
      <c r="A119" s="34">
        <v>6</v>
      </c>
      <c r="B119" s="34">
        <v>18</v>
      </c>
      <c r="C119" s="34">
        <v>7</v>
      </c>
      <c r="D119" s="35">
        <v>2</v>
      </c>
      <c r="E119" s="36"/>
      <c r="F119" s="7" t="s">
        <v>267</v>
      </c>
      <c r="G119" s="53" t="s">
        <v>369</v>
      </c>
      <c r="H119" s="8">
        <v>26159271.03</v>
      </c>
      <c r="I119" s="8">
        <v>25533854.24</v>
      </c>
      <c r="J119" s="9">
        <v>97.6</v>
      </c>
      <c r="K119" s="8">
        <v>26939271.03</v>
      </c>
      <c r="L119" s="8">
        <v>24296135.41</v>
      </c>
      <c r="M119" s="9">
        <v>90.18</v>
      </c>
      <c r="N119" s="8">
        <v>-780000</v>
      </c>
      <c r="O119" s="8">
        <v>1237718.83</v>
      </c>
      <c r="P119" s="9">
        <v>-2.98</v>
      </c>
      <c r="Q119" s="9">
        <v>4.84</v>
      </c>
    </row>
    <row r="120" spans="1:17" ht="12.75">
      <c r="A120" s="34">
        <v>6</v>
      </c>
      <c r="B120" s="34">
        <v>20</v>
      </c>
      <c r="C120" s="34">
        <v>8</v>
      </c>
      <c r="D120" s="35">
        <v>2</v>
      </c>
      <c r="E120" s="36"/>
      <c r="F120" s="7" t="s">
        <v>267</v>
      </c>
      <c r="G120" s="53" t="s">
        <v>370</v>
      </c>
      <c r="H120" s="8">
        <v>32973247.53</v>
      </c>
      <c r="I120" s="8">
        <v>31441150.71</v>
      </c>
      <c r="J120" s="9">
        <v>95.35</v>
      </c>
      <c r="K120" s="8">
        <v>36345320.39</v>
      </c>
      <c r="L120" s="8">
        <v>31845953.22</v>
      </c>
      <c r="M120" s="9">
        <v>87.62</v>
      </c>
      <c r="N120" s="8">
        <v>-3372072.86</v>
      </c>
      <c r="O120" s="8">
        <v>-404802.51</v>
      </c>
      <c r="P120" s="9">
        <v>-10.22</v>
      </c>
      <c r="Q120" s="9">
        <v>-1.28</v>
      </c>
    </row>
    <row r="121" spans="1:17" ht="12.75">
      <c r="A121" s="34">
        <v>6</v>
      </c>
      <c r="B121" s="34">
        <v>15</v>
      </c>
      <c r="C121" s="34">
        <v>6</v>
      </c>
      <c r="D121" s="35">
        <v>2</v>
      </c>
      <c r="E121" s="36"/>
      <c r="F121" s="7" t="s">
        <v>267</v>
      </c>
      <c r="G121" s="53" t="s">
        <v>277</v>
      </c>
      <c r="H121" s="8">
        <v>49901000</v>
      </c>
      <c r="I121" s="8">
        <v>46951982.61</v>
      </c>
      <c r="J121" s="9">
        <v>94.09</v>
      </c>
      <c r="K121" s="8">
        <v>51454658.53</v>
      </c>
      <c r="L121" s="8">
        <v>50002488.77</v>
      </c>
      <c r="M121" s="9">
        <v>97.17</v>
      </c>
      <c r="N121" s="8">
        <v>-1553658.53</v>
      </c>
      <c r="O121" s="8">
        <v>-3050506.16</v>
      </c>
      <c r="P121" s="9">
        <v>-3.11</v>
      </c>
      <c r="Q121" s="9">
        <v>-6.49</v>
      </c>
    </row>
    <row r="122" spans="1:17" ht="12.75">
      <c r="A122" s="34">
        <v>6</v>
      </c>
      <c r="B122" s="34">
        <v>3</v>
      </c>
      <c r="C122" s="34">
        <v>8</v>
      </c>
      <c r="D122" s="35">
        <v>2</v>
      </c>
      <c r="E122" s="36"/>
      <c r="F122" s="7" t="s">
        <v>267</v>
      </c>
      <c r="G122" s="53" t="s">
        <v>278</v>
      </c>
      <c r="H122" s="8">
        <v>24377976.38</v>
      </c>
      <c r="I122" s="8">
        <v>24173659.54</v>
      </c>
      <c r="J122" s="9">
        <v>99.16</v>
      </c>
      <c r="K122" s="8">
        <v>27449401.73</v>
      </c>
      <c r="L122" s="8">
        <v>25365833.47</v>
      </c>
      <c r="M122" s="9">
        <v>92.4</v>
      </c>
      <c r="N122" s="8">
        <v>-3071425.35</v>
      </c>
      <c r="O122" s="8">
        <v>-1192173.93</v>
      </c>
      <c r="P122" s="9">
        <v>-12.59</v>
      </c>
      <c r="Q122" s="9">
        <v>-4.93</v>
      </c>
    </row>
    <row r="123" spans="1:17" ht="12.75">
      <c r="A123" s="34">
        <v>6</v>
      </c>
      <c r="B123" s="34">
        <v>1</v>
      </c>
      <c r="C123" s="34">
        <v>12</v>
      </c>
      <c r="D123" s="35">
        <v>2</v>
      </c>
      <c r="E123" s="36"/>
      <c r="F123" s="7" t="s">
        <v>267</v>
      </c>
      <c r="G123" s="53" t="s">
        <v>371</v>
      </c>
      <c r="H123" s="8">
        <v>16288371.37</v>
      </c>
      <c r="I123" s="8">
        <v>16204682.14</v>
      </c>
      <c r="J123" s="9">
        <v>99.48</v>
      </c>
      <c r="K123" s="8">
        <v>18564601.6</v>
      </c>
      <c r="L123" s="8">
        <v>16579249.61</v>
      </c>
      <c r="M123" s="9">
        <v>89.3</v>
      </c>
      <c r="N123" s="8">
        <v>-2276230.23</v>
      </c>
      <c r="O123" s="8">
        <v>-374567.47</v>
      </c>
      <c r="P123" s="9">
        <v>-13.97</v>
      </c>
      <c r="Q123" s="9">
        <v>-2.31</v>
      </c>
    </row>
    <row r="124" spans="1:17" ht="12.75">
      <c r="A124" s="34">
        <v>6</v>
      </c>
      <c r="B124" s="34">
        <v>1</v>
      </c>
      <c r="C124" s="34">
        <v>13</v>
      </c>
      <c r="D124" s="35">
        <v>2</v>
      </c>
      <c r="E124" s="36"/>
      <c r="F124" s="7" t="s">
        <v>267</v>
      </c>
      <c r="G124" s="53" t="s">
        <v>372</v>
      </c>
      <c r="H124" s="8">
        <v>12104900</v>
      </c>
      <c r="I124" s="8">
        <v>11831974.85</v>
      </c>
      <c r="J124" s="9">
        <v>97.74</v>
      </c>
      <c r="K124" s="8">
        <v>11834900</v>
      </c>
      <c r="L124" s="8">
        <v>10262403</v>
      </c>
      <c r="M124" s="9">
        <v>86.71</v>
      </c>
      <c r="N124" s="8">
        <v>270000</v>
      </c>
      <c r="O124" s="8">
        <v>1569571.85</v>
      </c>
      <c r="P124" s="9">
        <v>2.23</v>
      </c>
      <c r="Q124" s="9">
        <v>13.26</v>
      </c>
    </row>
    <row r="125" spans="1:17" ht="12.75">
      <c r="A125" s="34">
        <v>6</v>
      </c>
      <c r="B125" s="34">
        <v>3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22954138</v>
      </c>
      <c r="I125" s="8">
        <v>23837655.89</v>
      </c>
      <c r="J125" s="9">
        <v>103.84</v>
      </c>
      <c r="K125" s="8">
        <v>25691360</v>
      </c>
      <c r="L125" s="8">
        <v>24976426.9</v>
      </c>
      <c r="M125" s="9">
        <v>97.21</v>
      </c>
      <c r="N125" s="8">
        <v>-2737222</v>
      </c>
      <c r="O125" s="8">
        <v>-1138771.01</v>
      </c>
      <c r="P125" s="9">
        <v>-11.92</v>
      </c>
      <c r="Q125" s="9">
        <v>-4.77</v>
      </c>
    </row>
    <row r="126" spans="1:17" ht="12.75">
      <c r="A126" s="34">
        <v>6</v>
      </c>
      <c r="B126" s="34">
        <v>6</v>
      </c>
      <c r="C126" s="34">
        <v>9</v>
      </c>
      <c r="D126" s="35">
        <v>2</v>
      </c>
      <c r="E126" s="36"/>
      <c r="F126" s="7" t="s">
        <v>267</v>
      </c>
      <c r="G126" s="53" t="s">
        <v>374</v>
      </c>
      <c r="H126" s="8">
        <v>17463417.29</v>
      </c>
      <c r="I126" s="8">
        <v>17386468.1</v>
      </c>
      <c r="J126" s="9">
        <v>99.55</v>
      </c>
      <c r="K126" s="8">
        <v>18299172.91</v>
      </c>
      <c r="L126" s="8">
        <v>15969890.35</v>
      </c>
      <c r="M126" s="9">
        <v>87.27</v>
      </c>
      <c r="N126" s="8">
        <v>-835755.62</v>
      </c>
      <c r="O126" s="8">
        <v>1416577.75</v>
      </c>
      <c r="P126" s="9">
        <v>-4.78</v>
      </c>
      <c r="Q126" s="9">
        <v>8.14</v>
      </c>
    </row>
    <row r="127" spans="1:17" ht="12.75">
      <c r="A127" s="34">
        <v>6</v>
      </c>
      <c r="B127" s="34">
        <v>17</v>
      </c>
      <c r="C127" s="34">
        <v>4</v>
      </c>
      <c r="D127" s="35">
        <v>2</v>
      </c>
      <c r="E127" s="36"/>
      <c r="F127" s="7" t="s">
        <v>267</v>
      </c>
      <c r="G127" s="53" t="s">
        <v>375</v>
      </c>
      <c r="H127" s="8">
        <v>23030162.4</v>
      </c>
      <c r="I127" s="8">
        <v>20570326.39</v>
      </c>
      <c r="J127" s="9">
        <v>89.31</v>
      </c>
      <c r="K127" s="8">
        <v>29170342.4</v>
      </c>
      <c r="L127" s="8">
        <v>21899221.46</v>
      </c>
      <c r="M127" s="9">
        <v>75.07</v>
      </c>
      <c r="N127" s="8">
        <v>-6140180</v>
      </c>
      <c r="O127" s="8">
        <v>-1328895.07</v>
      </c>
      <c r="P127" s="9">
        <v>-26.66</v>
      </c>
      <c r="Q127" s="9">
        <v>-6.46</v>
      </c>
    </row>
    <row r="128" spans="1:17" ht="12.75">
      <c r="A128" s="34">
        <v>6</v>
      </c>
      <c r="B128" s="34">
        <v>3</v>
      </c>
      <c r="C128" s="34">
        <v>10</v>
      </c>
      <c r="D128" s="35">
        <v>2</v>
      </c>
      <c r="E128" s="36"/>
      <c r="F128" s="7" t="s">
        <v>267</v>
      </c>
      <c r="G128" s="53" t="s">
        <v>376</v>
      </c>
      <c r="H128" s="8">
        <v>30290189.12</v>
      </c>
      <c r="I128" s="8">
        <v>29411072.91</v>
      </c>
      <c r="J128" s="9">
        <v>97.09</v>
      </c>
      <c r="K128" s="8">
        <v>29884501.12</v>
      </c>
      <c r="L128" s="8">
        <v>27490898.91</v>
      </c>
      <c r="M128" s="9">
        <v>91.99</v>
      </c>
      <c r="N128" s="8">
        <v>405688</v>
      </c>
      <c r="O128" s="8">
        <v>1920174</v>
      </c>
      <c r="P128" s="9">
        <v>1.33</v>
      </c>
      <c r="Q128" s="9">
        <v>6.52</v>
      </c>
    </row>
    <row r="129" spans="1:17" ht="12.75">
      <c r="A129" s="34">
        <v>6</v>
      </c>
      <c r="B129" s="34">
        <v>8</v>
      </c>
      <c r="C129" s="34">
        <v>12</v>
      </c>
      <c r="D129" s="35">
        <v>2</v>
      </c>
      <c r="E129" s="36"/>
      <c r="F129" s="7" t="s">
        <v>267</v>
      </c>
      <c r="G129" s="53" t="s">
        <v>377</v>
      </c>
      <c r="H129" s="8">
        <v>30338161.64</v>
      </c>
      <c r="I129" s="8">
        <v>29702113.74</v>
      </c>
      <c r="J129" s="9">
        <v>97.9</v>
      </c>
      <c r="K129" s="8">
        <v>33243462.69</v>
      </c>
      <c r="L129" s="8">
        <v>29530440.67</v>
      </c>
      <c r="M129" s="9">
        <v>88.83</v>
      </c>
      <c r="N129" s="8">
        <v>-2905301.05</v>
      </c>
      <c r="O129" s="8">
        <v>171673.07</v>
      </c>
      <c r="P129" s="9">
        <v>-9.57</v>
      </c>
      <c r="Q129" s="9">
        <v>0.57</v>
      </c>
    </row>
    <row r="130" spans="1:17" ht="12.75">
      <c r="A130" s="34">
        <v>6</v>
      </c>
      <c r="B130" s="34">
        <v>11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21807115.1</v>
      </c>
      <c r="I130" s="8">
        <v>22541749.81</v>
      </c>
      <c r="J130" s="9">
        <v>103.36</v>
      </c>
      <c r="K130" s="8">
        <v>24180208.1</v>
      </c>
      <c r="L130" s="8">
        <v>21248142.85</v>
      </c>
      <c r="M130" s="9">
        <v>87.87</v>
      </c>
      <c r="N130" s="8">
        <v>-2373093</v>
      </c>
      <c r="O130" s="8">
        <v>1293606.96</v>
      </c>
      <c r="P130" s="9">
        <v>-10.88</v>
      </c>
      <c r="Q130" s="9">
        <v>5.73</v>
      </c>
    </row>
    <row r="131" spans="1:17" ht="12.75">
      <c r="A131" s="34">
        <v>6</v>
      </c>
      <c r="B131" s="34">
        <v>13</v>
      </c>
      <c r="C131" s="34">
        <v>6</v>
      </c>
      <c r="D131" s="35">
        <v>2</v>
      </c>
      <c r="E131" s="36"/>
      <c r="F131" s="7" t="s">
        <v>267</v>
      </c>
      <c r="G131" s="53" t="s">
        <v>379</v>
      </c>
      <c r="H131" s="8">
        <v>21603686.17</v>
      </c>
      <c r="I131" s="8">
        <v>21814416.02</v>
      </c>
      <c r="J131" s="9">
        <v>100.97</v>
      </c>
      <c r="K131" s="8">
        <v>22437776.6</v>
      </c>
      <c r="L131" s="8">
        <v>18523666.37</v>
      </c>
      <c r="M131" s="9">
        <v>82.55</v>
      </c>
      <c r="N131" s="8">
        <v>-834090.43</v>
      </c>
      <c r="O131" s="8">
        <v>3290749.65</v>
      </c>
      <c r="P131" s="9">
        <v>-3.86</v>
      </c>
      <c r="Q131" s="9">
        <v>15.08</v>
      </c>
    </row>
    <row r="132" spans="1:17" ht="12.75">
      <c r="A132" s="34">
        <v>6</v>
      </c>
      <c r="B132" s="34">
        <v>6</v>
      </c>
      <c r="C132" s="34">
        <v>10</v>
      </c>
      <c r="D132" s="35">
        <v>2</v>
      </c>
      <c r="E132" s="36"/>
      <c r="F132" s="7" t="s">
        <v>267</v>
      </c>
      <c r="G132" s="53" t="s">
        <v>380</v>
      </c>
      <c r="H132" s="8">
        <v>21184879.97</v>
      </c>
      <c r="I132" s="8">
        <v>20353659.98</v>
      </c>
      <c r="J132" s="9">
        <v>96.07</v>
      </c>
      <c r="K132" s="8">
        <v>22303181.18</v>
      </c>
      <c r="L132" s="8">
        <v>19209863.31</v>
      </c>
      <c r="M132" s="9">
        <v>86.13</v>
      </c>
      <c r="N132" s="8">
        <v>-1118301.21</v>
      </c>
      <c r="O132" s="8">
        <v>1143796.67</v>
      </c>
      <c r="P132" s="9">
        <v>-5.27</v>
      </c>
      <c r="Q132" s="9">
        <v>5.61</v>
      </c>
    </row>
    <row r="133" spans="1:17" ht="12.75">
      <c r="A133" s="34">
        <v>6</v>
      </c>
      <c r="B133" s="34">
        <v>20</v>
      </c>
      <c r="C133" s="34">
        <v>9</v>
      </c>
      <c r="D133" s="35">
        <v>2</v>
      </c>
      <c r="E133" s="36"/>
      <c r="F133" s="7" t="s">
        <v>267</v>
      </c>
      <c r="G133" s="53" t="s">
        <v>381</v>
      </c>
      <c r="H133" s="8">
        <v>34652798.82</v>
      </c>
      <c r="I133" s="8">
        <v>34923834.67</v>
      </c>
      <c r="J133" s="9">
        <v>100.78</v>
      </c>
      <c r="K133" s="8">
        <v>36060267.17</v>
      </c>
      <c r="L133" s="8">
        <v>34365952.04</v>
      </c>
      <c r="M133" s="9">
        <v>95.3</v>
      </c>
      <c r="N133" s="8">
        <v>-1407468.35</v>
      </c>
      <c r="O133" s="8">
        <v>557882.63</v>
      </c>
      <c r="P133" s="9">
        <v>-4.06</v>
      </c>
      <c r="Q133" s="9">
        <v>1.59</v>
      </c>
    </row>
    <row r="134" spans="1:17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31490314.92</v>
      </c>
      <c r="I134" s="8">
        <v>31725309.84</v>
      </c>
      <c r="J134" s="9">
        <v>100.74</v>
      </c>
      <c r="K134" s="8">
        <v>30932357.41</v>
      </c>
      <c r="L134" s="8">
        <v>28043914.53</v>
      </c>
      <c r="M134" s="9">
        <v>90.66</v>
      </c>
      <c r="N134" s="8">
        <v>557957.51</v>
      </c>
      <c r="O134" s="8">
        <v>3681395.31</v>
      </c>
      <c r="P134" s="9">
        <v>1.77</v>
      </c>
      <c r="Q134" s="9">
        <v>11.6</v>
      </c>
    </row>
    <row r="135" spans="1:17" ht="12.75">
      <c r="A135" s="34">
        <v>6</v>
      </c>
      <c r="B135" s="34">
        <v>1</v>
      </c>
      <c r="C135" s="34">
        <v>14</v>
      </c>
      <c r="D135" s="35">
        <v>2</v>
      </c>
      <c r="E135" s="36"/>
      <c r="F135" s="7" t="s">
        <v>267</v>
      </c>
      <c r="G135" s="53" t="s">
        <v>383</v>
      </c>
      <c r="H135" s="8">
        <v>15797332.34</v>
      </c>
      <c r="I135" s="8">
        <v>16783351.82</v>
      </c>
      <c r="J135" s="9">
        <v>106.24</v>
      </c>
      <c r="K135" s="8">
        <v>16932525.75</v>
      </c>
      <c r="L135" s="8">
        <v>15790475.32</v>
      </c>
      <c r="M135" s="9">
        <v>93.25</v>
      </c>
      <c r="N135" s="8">
        <v>-1135193.41</v>
      </c>
      <c r="O135" s="8">
        <v>992876.5</v>
      </c>
      <c r="P135" s="9">
        <v>-7.18</v>
      </c>
      <c r="Q135" s="9">
        <v>5.91</v>
      </c>
    </row>
    <row r="136" spans="1:17" ht="12.75">
      <c r="A136" s="34">
        <v>6</v>
      </c>
      <c r="B136" s="34">
        <v>13</v>
      </c>
      <c r="C136" s="34">
        <v>7</v>
      </c>
      <c r="D136" s="35">
        <v>2</v>
      </c>
      <c r="E136" s="36"/>
      <c r="F136" s="7" t="s">
        <v>267</v>
      </c>
      <c r="G136" s="53" t="s">
        <v>384</v>
      </c>
      <c r="H136" s="8">
        <v>16520963.5</v>
      </c>
      <c r="I136" s="8">
        <v>15743633.8</v>
      </c>
      <c r="J136" s="9">
        <v>95.29</v>
      </c>
      <c r="K136" s="8">
        <v>19135604.32</v>
      </c>
      <c r="L136" s="8">
        <v>16931265.48</v>
      </c>
      <c r="M136" s="9">
        <v>88.48</v>
      </c>
      <c r="N136" s="8">
        <v>-2614640.82</v>
      </c>
      <c r="O136" s="8">
        <v>-1187631.68</v>
      </c>
      <c r="P136" s="9">
        <v>-15.82</v>
      </c>
      <c r="Q136" s="9">
        <v>-7.54</v>
      </c>
    </row>
    <row r="137" spans="1:17" ht="12.75">
      <c r="A137" s="34">
        <v>6</v>
      </c>
      <c r="B137" s="34">
        <v>1</v>
      </c>
      <c r="C137" s="34">
        <v>15</v>
      </c>
      <c r="D137" s="35">
        <v>2</v>
      </c>
      <c r="E137" s="36"/>
      <c r="F137" s="7" t="s">
        <v>267</v>
      </c>
      <c r="G137" s="53" t="s">
        <v>385</v>
      </c>
      <c r="H137" s="8">
        <v>11708780.42</v>
      </c>
      <c r="I137" s="8">
        <v>12310597.74</v>
      </c>
      <c r="J137" s="9">
        <v>105.13</v>
      </c>
      <c r="K137" s="8">
        <v>11308780.42</v>
      </c>
      <c r="L137" s="8">
        <v>10617827.39</v>
      </c>
      <c r="M137" s="9">
        <v>93.89</v>
      </c>
      <c r="N137" s="8">
        <v>400000</v>
      </c>
      <c r="O137" s="8">
        <v>1692770.35</v>
      </c>
      <c r="P137" s="9">
        <v>3.41</v>
      </c>
      <c r="Q137" s="9">
        <v>13.75</v>
      </c>
    </row>
    <row r="138" spans="1:17" ht="12.75">
      <c r="A138" s="34">
        <v>6</v>
      </c>
      <c r="B138" s="34">
        <v>10</v>
      </c>
      <c r="C138" s="34">
        <v>6</v>
      </c>
      <c r="D138" s="35">
        <v>2</v>
      </c>
      <c r="E138" s="36"/>
      <c r="F138" s="7" t="s">
        <v>267</v>
      </c>
      <c r="G138" s="53" t="s">
        <v>386</v>
      </c>
      <c r="H138" s="8">
        <v>30648567.38</v>
      </c>
      <c r="I138" s="8">
        <v>30066153.12</v>
      </c>
      <c r="J138" s="9">
        <v>98.09</v>
      </c>
      <c r="K138" s="8">
        <v>32335470.48</v>
      </c>
      <c r="L138" s="8">
        <v>29931955.34</v>
      </c>
      <c r="M138" s="9">
        <v>92.56</v>
      </c>
      <c r="N138" s="8">
        <v>-1686903.1</v>
      </c>
      <c r="O138" s="8">
        <v>134197.78</v>
      </c>
      <c r="P138" s="9">
        <v>-5.5</v>
      </c>
      <c r="Q138" s="9">
        <v>0.44</v>
      </c>
    </row>
    <row r="139" spans="1:17" ht="12.75">
      <c r="A139" s="34">
        <v>6</v>
      </c>
      <c r="B139" s="34">
        <v>11</v>
      </c>
      <c r="C139" s="34">
        <v>7</v>
      </c>
      <c r="D139" s="35">
        <v>2</v>
      </c>
      <c r="E139" s="36"/>
      <c r="F139" s="7" t="s">
        <v>267</v>
      </c>
      <c r="G139" s="53" t="s">
        <v>387</v>
      </c>
      <c r="H139" s="8">
        <v>59153657.58</v>
      </c>
      <c r="I139" s="8">
        <v>58723855.7</v>
      </c>
      <c r="J139" s="9">
        <v>99.27</v>
      </c>
      <c r="K139" s="8">
        <v>62340371.83</v>
      </c>
      <c r="L139" s="8">
        <v>57632820.75</v>
      </c>
      <c r="M139" s="9">
        <v>92.44</v>
      </c>
      <c r="N139" s="8">
        <v>-3186714.25</v>
      </c>
      <c r="O139" s="8">
        <v>1091034.95</v>
      </c>
      <c r="P139" s="9">
        <v>-5.38</v>
      </c>
      <c r="Q139" s="9">
        <v>1.85</v>
      </c>
    </row>
    <row r="140" spans="1:17" ht="12.75">
      <c r="A140" s="34">
        <v>6</v>
      </c>
      <c r="B140" s="34">
        <v>19</v>
      </c>
      <c r="C140" s="34">
        <v>4</v>
      </c>
      <c r="D140" s="35">
        <v>2</v>
      </c>
      <c r="E140" s="36"/>
      <c r="F140" s="7" t="s">
        <v>267</v>
      </c>
      <c r="G140" s="53" t="s">
        <v>388</v>
      </c>
      <c r="H140" s="8">
        <v>12533489.97</v>
      </c>
      <c r="I140" s="8">
        <v>12491507.4</v>
      </c>
      <c r="J140" s="9">
        <v>99.66</v>
      </c>
      <c r="K140" s="8">
        <v>13120694.95</v>
      </c>
      <c r="L140" s="8">
        <v>12305903.7</v>
      </c>
      <c r="M140" s="9">
        <v>93.79</v>
      </c>
      <c r="N140" s="8">
        <v>-587204.98</v>
      </c>
      <c r="O140" s="8">
        <v>185603.7</v>
      </c>
      <c r="P140" s="9">
        <v>-4.68</v>
      </c>
      <c r="Q140" s="9">
        <v>1.48</v>
      </c>
    </row>
    <row r="141" spans="1:17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7" t="s">
        <v>267</v>
      </c>
      <c r="G141" s="53" t="s">
        <v>389</v>
      </c>
      <c r="H141" s="8">
        <v>27947662.26</v>
      </c>
      <c r="I141" s="8">
        <v>29527278.12</v>
      </c>
      <c r="J141" s="9">
        <v>105.65</v>
      </c>
      <c r="K141" s="8">
        <v>29061261.26</v>
      </c>
      <c r="L141" s="8">
        <v>27519119.31</v>
      </c>
      <c r="M141" s="9">
        <v>94.69</v>
      </c>
      <c r="N141" s="8">
        <v>-1113599</v>
      </c>
      <c r="O141" s="8">
        <v>2008158.81</v>
      </c>
      <c r="P141" s="9">
        <v>-3.98</v>
      </c>
      <c r="Q141" s="9">
        <v>6.8</v>
      </c>
    </row>
    <row r="142" spans="1:17" ht="12.75">
      <c r="A142" s="34">
        <v>6</v>
      </c>
      <c r="B142" s="34">
        <v>16</v>
      </c>
      <c r="C142" s="34">
        <v>5</v>
      </c>
      <c r="D142" s="35">
        <v>2</v>
      </c>
      <c r="E142" s="36"/>
      <c r="F142" s="7" t="s">
        <v>267</v>
      </c>
      <c r="G142" s="53" t="s">
        <v>390</v>
      </c>
      <c r="H142" s="8">
        <v>26634570.82</v>
      </c>
      <c r="I142" s="8">
        <v>26601227.99</v>
      </c>
      <c r="J142" s="9">
        <v>99.87</v>
      </c>
      <c r="K142" s="8">
        <v>25946379.22</v>
      </c>
      <c r="L142" s="8">
        <v>23843836.25</v>
      </c>
      <c r="M142" s="9">
        <v>91.89</v>
      </c>
      <c r="N142" s="8">
        <v>688191.6</v>
      </c>
      <c r="O142" s="8">
        <v>2757391.74</v>
      </c>
      <c r="P142" s="9">
        <v>2.58</v>
      </c>
      <c r="Q142" s="9">
        <v>10.36</v>
      </c>
    </row>
    <row r="143" spans="1:17" ht="12.75">
      <c r="A143" s="34">
        <v>6</v>
      </c>
      <c r="B143" s="34">
        <v>11</v>
      </c>
      <c r="C143" s="34">
        <v>8</v>
      </c>
      <c r="D143" s="35">
        <v>2</v>
      </c>
      <c r="E143" s="36"/>
      <c r="F143" s="7" t="s">
        <v>267</v>
      </c>
      <c r="G143" s="53" t="s">
        <v>279</v>
      </c>
      <c r="H143" s="8">
        <v>41623993.74</v>
      </c>
      <c r="I143" s="8">
        <v>40441875.62</v>
      </c>
      <c r="J143" s="9">
        <v>97.16</v>
      </c>
      <c r="K143" s="8">
        <v>42739891.74</v>
      </c>
      <c r="L143" s="8">
        <v>39382123.11</v>
      </c>
      <c r="M143" s="9">
        <v>92.14</v>
      </c>
      <c r="N143" s="8">
        <v>-1115898</v>
      </c>
      <c r="O143" s="8">
        <v>1059752.51</v>
      </c>
      <c r="P143" s="9">
        <v>-2.68</v>
      </c>
      <c r="Q143" s="9">
        <v>2.62</v>
      </c>
    </row>
    <row r="144" spans="1:17" ht="12.75">
      <c r="A144" s="34">
        <v>6</v>
      </c>
      <c r="B144" s="34">
        <v>9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46728025.68</v>
      </c>
      <c r="I144" s="8">
        <v>46196550.69</v>
      </c>
      <c r="J144" s="9">
        <v>98.86</v>
      </c>
      <c r="K144" s="8">
        <v>51934623.6</v>
      </c>
      <c r="L144" s="8">
        <v>48898621.45</v>
      </c>
      <c r="M144" s="9">
        <v>94.15</v>
      </c>
      <c r="N144" s="8">
        <v>-5206597.92</v>
      </c>
      <c r="O144" s="8">
        <v>-2702070.76</v>
      </c>
      <c r="P144" s="9">
        <v>-11.14</v>
      </c>
      <c r="Q144" s="9">
        <v>-5.84</v>
      </c>
    </row>
    <row r="145" spans="1:17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7" t="s">
        <v>267</v>
      </c>
      <c r="G145" s="53" t="s">
        <v>392</v>
      </c>
      <c r="H145" s="8">
        <v>21446652.37</v>
      </c>
      <c r="I145" s="8">
        <v>21556721.5</v>
      </c>
      <c r="J145" s="9">
        <v>100.51</v>
      </c>
      <c r="K145" s="8">
        <v>21598331.72</v>
      </c>
      <c r="L145" s="8">
        <v>20709797.09</v>
      </c>
      <c r="M145" s="9">
        <v>95.88</v>
      </c>
      <c r="N145" s="8">
        <v>-151679.35</v>
      </c>
      <c r="O145" s="8">
        <v>846924.41</v>
      </c>
      <c r="P145" s="9">
        <v>-0.7</v>
      </c>
      <c r="Q145" s="9">
        <v>3.92</v>
      </c>
    </row>
    <row r="146" spans="1:17" ht="12.75">
      <c r="A146" s="34">
        <v>6</v>
      </c>
      <c r="B146" s="34">
        <v>18</v>
      </c>
      <c r="C146" s="34">
        <v>8</v>
      </c>
      <c r="D146" s="35">
        <v>2</v>
      </c>
      <c r="E146" s="36"/>
      <c r="F146" s="7" t="s">
        <v>267</v>
      </c>
      <c r="G146" s="53" t="s">
        <v>393</v>
      </c>
      <c r="H146" s="8">
        <v>38693077.99</v>
      </c>
      <c r="I146" s="8">
        <v>38786862.33</v>
      </c>
      <c r="J146" s="9">
        <v>100.24</v>
      </c>
      <c r="K146" s="8">
        <v>37198154.07</v>
      </c>
      <c r="L146" s="8">
        <v>33565901.36</v>
      </c>
      <c r="M146" s="9">
        <v>90.23</v>
      </c>
      <c r="N146" s="8">
        <v>1494923.92</v>
      </c>
      <c r="O146" s="8">
        <v>5220960.97</v>
      </c>
      <c r="P146" s="9">
        <v>3.86</v>
      </c>
      <c r="Q146" s="9">
        <v>13.46</v>
      </c>
    </row>
    <row r="147" spans="1:17" ht="12.75">
      <c r="A147" s="34">
        <v>6</v>
      </c>
      <c r="B147" s="34">
        <v>7</v>
      </c>
      <c r="C147" s="34">
        <v>6</v>
      </c>
      <c r="D147" s="35">
        <v>2</v>
      </c>
      <c r="E147" s="36"/>
      <c r="F147" s="7" t="s">
        <v>267</v>
      </c>
      <c r="G147" s="53" t="s">
        <v>394</v>
      </c>
      <c r="H147" s="8">
        <v>28972721.84</v>
      </c>
      <c r="I147" s="8">
        <v>30357542.8</v>
      </c>
      <c r="J147" s="9">
        <v>104.77</v>
      </c>
      <c r="K147" s="8">
        <v>28108649.58</v>
      </c>
      <c r="L147" s="8">
        <v>25470057.51</v>
      </c>
      <c r="M147" s="9">
        <v>90.61</v>
      </c>
      <c r="N147" s="8">
        <v>864072.26</v>
      </c>
      <c r="O147" s="8">
        <v>4887485.29</v>
      </c>
      <c r="P147" s="9">
        <v>2.98</v>
      </c>
      <c r="Q147" s="9">
        <v>16.09</v>
      </c>
    </row>
    <row r="148" spans="1:17" ht="12.75">
      <c r="A148" s="34">
        <v>6</v>
      </c>
      <c r="B148" s="34">
        <v>18</v>
      </c>
      <c r="C148" s="34">
        <v>9</v>
      </c>
      <c r="D148" s="35">
        <v>2</v>
      </c>
      <c r="E148" s="36"/>
      <c r="F148" s="7" t="s">
        <v>267</v>
      </c>
      <c r="G148" s="53" t="s">
        <v>395</v>
      </c>
      <c r="H148" s="8">
        <v>21979318.6</v>
      </c>
      <c r="I148" s="8">
        <v>23268439.3</v>
      </c>
      <c r="J148" s="9">
        <v>105.86</v>
      </c>
      <c r="K148" s="8">
        <v>22258932.87</v>
      </c>
      <c r="L148" s="8">
        <v>20396329.02</v>
      </c>
      <c r="M148" s="9">
        <v>91.63</v>
      </c>
      <c r="N148" s="8">
        <v>-279614.27</v>
      </c>
      <c r="O148" s="8">
        <v>2872110.28</v>
      </c>
      <c r="P148" s="9">
        <v>-1.27</v>
      </c>
      <c r="Q148" s="9">
        <v>12.34</v>
      </c>
    </row>
    <row r="149" spans="1:17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7" t="s">
        <v>267</v>
      </c>
      <c r="G149" s="53" t="s">
        <v>396</v>
      </c>
      <c r="H149" s="8">
        <v>19174311.45</v>
      </c>
      <c r="I149" s="8">
        <v>19887051.6</v>
      </c>
      <c r="J149" s="9">
        <v>103.71</v>
      </c>
      <c r="K149" s="8">
        <v>22781703.51</v>
      </c>
      <c r="L149" s="8">
        <v>21647264.04</v>
      </c>
      <c r="M149" s="9">
        <v>95.02</v>
      </c>
      <c r="N149" s="8">
        <v>-3607392.06</v>
      </c>
      <c r="O149" s="8">
        <v>-1760212.44</v>
      </c>
      <c r="P149" s="9">
        <v>-18.81</v>
      </c>
      <c r="Q149" s="9">
        <v>-8.85</v>
      </c>
    </row>
    <row r="150" spans="1:17" ht="12.75">
      <c r="A150" s="34">
        <v>6</v>
      </c>
      <c r="B150" s="34">
        <v>1</v>
      </c>
      <c r="C150" s="34">
        <v>16</v>
      </c>
      <c r="D150" s="35">
        <v>2</v>
      </c>
      <c r="E150" s="36"/>
      <c r="F150" s="7" t="s">
        <v>267</v>
      </c>
      <c r="G150" s="53" t="s">
        <v>281</v>
      </c>
      <c r="H150" s="8">
        <v>33296074</v>
      </c>
      <c r="I150" s="8">
        <v>36740331.96</v>
      </c>
      <c r="J150" s="9">
        <v>110.34</v>
      </c>
      <c r="K150" s="8">
        <v>33367445</v>
      </c>
      <c r="L150" s="8">
        <v>27585472.83</v>
      </c>
      <c r="M150" s="9">
        <v>82.67</v>
      </c>
      <c r="N150" s="8">
        <v>-71371</v>
      </c>
      <c r="O150" s="8">
        <v>9154859.13</v>
      </c>
      <c r="P150" s="9">
        <v>-0.21</v>
      </c>
      <c r="Q150" s="9">
        <v>24.91</v>
      </c>
    </row>
    <row r="151" spans="1:17" ht="12.75">
      <c r="A151" s="34">
        <v>6</v>
      </c>
      <c r="B151" s="34">
        <v>2</v>
      </c>
      <c r="C151" s="34">
        <v>13</v>
      </c>
      <c r="D151" s="35">
        <v>2</v>
      </c>
      <c r="E151" s="36"/>
      <c r="F151" s="7" t="s">
        <v>267</v>
      </c>
      <c r="G151" s="53" t="s">
        <v>397</v>
      </c>
      <c r="H151" s="8">
        <v>21491286.88</v>
      </c>
      <c r="I151" s="8">
        <v>19841936.53</v>
      </c>
      <c r="J151" s="9">
        <v>92.32</v>
      </c>
      <c r="K151" s="8">
        <v>21977117.6</v>
      </c>
      <c r="L151" s="8">
        <v>17998645.15</v>
      </c>
      <c r="M151" s="9">
        <v>81.89</v>
      </c>
      <c r="N151" s="8">
        <v>-485830.72</v>
      </c>
      <c r="O151" s="8">
        <v>1843291.38</v>
      </c>
      <c r="P151" s="9">
        <v>-2.26</v>
      </c>
      <c r="Q151" s="9">
        <v>9.28</v>
      </c>
    </row>
    <row r="152" spans="1:17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7" t="s">
        <v>267</v>
      </c>
      <c r="G152" s="53" t="s">
        <v>282</v>
      </c>
      <c r="H152" s="8">
        <v>57636303.28</v>
      </c>
      <c r="I152" s="8">
        <v>56195911.86</v>
      </c>
      <c r="J152" s="9">
        <v>97.5</v>
      </c>
      <c r="K152" s="8">
        <v>59690258.29</v>
      </c>
      <c r="L152" s="8">
        <v>56033056.08</v>
      </c>
      <c r="M152" s="9">
        <v>93.87</v>
      </c>
      <c r="N152" s="8">
        <v>-2053955.01</v>
      </c>
      <c r="O152" s="8">
        <v>162855.78</v>
      </c>
      <c r="P152" s="9">
        <v>-3.56</v>
      </c>
      <c r="Q152" s="9">
        <v>0.28</v>
      </c>
    </row>
    <row r="153" spans="1:17" ht="12.75">
      <c r="A153" s="34">
        <v>6</v>
      </c>
      <c r="B153" s="34">
        <v>17</v>
      </c>
      <c r="C153" s="34">
        <v>5</v>
      </c>
      <c r="D153" s="35">
        <v>2</v>
      </c>
      <c r="E153" s="36"/>
      <c r="F153" s="7" t="s">
        <v>267</v>
      </c>
      <c r="G153" s="53" t="s">
        <v>398</v>
      </c>
      <c r="H153" s="8">
        <v>40298250</v>
      </c>
      <c r="I153" s="8">
        <v>40151021.15</v>
      </c>
      <c r="J153" s="9">
        <v>99.63</v>
      </c>
      <c r="K153" s="8">
        <v>43798250</v>
      </c>
      <c r="L153" s="8">
        <v>42233495.48</v>
      </c>
      <c r="M153" s="9">
        <v>96.42</v>
      </c>
      <c r="N153" s="8">
        <v>-3500000</v>
      </c>
      <c r="O153" s="8">
        <v>-2082474.33</v>
      </c>
      <c r="P153" s="9">
        <v>-8.68</v>
      </c>
      <c r="Q153" s="9">
        <v>-5.18</v>
      </c>
    </row>
    <row r="154" spans="1:17" ht="12.75">
      <c r="A154" s="34">
        <v>6</v>
      </c>
      <c r="B154" s="34">
        <v>11</v>
      </c>
      <c r="C154" s="34">
        <v>9</v>
      </c>
      <c r="D154" s="35">
        <v>2</v>
      </c>
      <c r="E154" s="36"/>
      <c r="F154" s="7" t="s">
        <v>267</v>
      </c>
      <c r="G154" s="53" t="s">
        <v>399</v>
      </c>
      <c r="H154" s="8">
        <v>41234702.79</v>
      </c>
      <c r="I154" s="8">
        <v>41906505.12</v>
      </c>
      <c r="J154" s="9">
        <v>101.62</v>
      </c>
      <c r="K154" s="8">
        <v>47272591.79</v>
      </c>
      <c r="L154" s="8">
        <v>44570089.63</v>
      </c>
      <c r="M154" s="9">
        <v>94.28</v>
      </c>
      <c r="N154" s="8">
        <v>-6037889</v>
      </c>
      <c r="O154" s="8">
        <v>-2663584.51</v>
      </c>
      <c r="P154" s="9">
        <v>-14.64</v>
      </c>
      <c r="Q154" s="9">
        <v>-6.35</v>
      </c>
    </row>
    <row r="155" spans="1:17" ht="12.75">
      <c r="A155" s="34">
        <v>6</v>
      </c>
      <c r="B155" s="34">
        <v>4</v>
      </c>
      <c r="C155" s="34">
        <v>6</v>
      </c>
      <c r="D155" s="35">
        <v>2</v>
      </c>
      <c r="E155" s="36"/>
      <c r="F155" s="7" t="s">
        <v>267</v>
      </c>
      <c r="G155" s="53" t="s">
        <v>400</v>
      </c>
      <c r="H155" s="8">
        <v>19943931.65</v>
      </c>
      <c r="I155" s="8">
        <v>19737465.87</v>
      </c>
      <c r="J155" s="9">
        <v>98.96</v>
      </c>
      <c r="K155" s="8">
        <v>19668283.46</v>
      </c>
      <c r="L155" s="8">
        <v>18274337.61</v>
      </c>
      <c r="M155" s="9">
        <v>92.91</v>
      </c>
      <c r="N155" s="8">
        <v>275648.19</v>
      </c>
      <c r="O155" s="8">
        <v>1463128.26</v>
      </c>
      <c r="P155" s="9">
        <v>1.38</v>
      </c>
      <c r="Q155" s="9">
        <v>7.41</v>
      </c>
    </row>
    <row r="156" spans="1:17" ht="12.75">
      <c r="A156" s="34">
        <v>6</v>
      </c>
      <c r="B156" s="34">
        <v>7</v>
      </c>
      <c r="C156" s="34">
        <v>7</v>
      </c>
      <c r="D156" s="35">
        <v>2</v>
      </c>
      <c r="E156" s="36"/>
      <c r="F156" s="7" t="s">
        <v>267</v>
      </c>
      <c r="G156" s="53" t="s">
        <v>401</v>
      </c>
      <c r="H156" s="8">
        <v>35155521.96</v>
      </c>
      <c r="I156" s="8">
        <v>33427812.61</v>
      </c>
      <c r="J156" s="9">
        <v>95.08</v>
      </c>
      <c r="K156" s="8">
        <v>36802309.59</v>
      </c>
      <c r="L156" s="8">
        <v>32694635</v>
      </c>
      <c r="M156" s="9">
        <v>88.83</v>
      </c>
      <c r="N156" s="8">
        <v>-1646787.63</v>
      </c>
      <c r="O156" s="8">
        <v>733177.61</v>
      </c>
      <c r="P156" s="9">
        <v>-4.68</v>
      </c>
      <c r="Q156" s="9">
        <v>2.19</v>
      </c>
    </row>
    <row r="157" spans="1:17" ht="12.75">
      <c r="A157" s="34">
        <v>6</v>
      </c>
      <c r="B157" s="34">
        <v>1</v>
      </c>
      <c r="C157" s="34">
        <v>17</v>
      </c>
      <c r="D157" s="35">
        <v>2</v>
      </c>
      <c r="E157" s="36"/>
      <c r="F157" s="7" t="s">
        <v>267</v>
      </c>
      <c r="G157" s="53" t="s">
        <v>402</v>
      </c>
      <c r="H157" s="8">
        <v>19484295.14</v>
      </c>
      <c r="I157" s="8">
        <v>17902046.17</v>
      </c>
      <c r="J157" s="9">
        <v>91.87</v>
      </c>
      <c r="K157" s="8">
        <v>20992626.61</v>
      </c>
      <c r="L157" s="8">
        <v>17366417.23</v>
      </c>
      <c r="M157" s="9">
        <v>82.72</v>
      </c>
      <c r="N157" s="8">
        <v>-1508331.47</v>
      </c>
      <c r="O157" s="8">
        <v>535628.94</v>
      </c>
      <c r="P157" s="9">
        <v>-7.74</v>
      </c>
      <c r="Q157" s="9">
        <v>2.99</v>
      </c>
    </row>
    <row r="158" spans="1:17" ht="12.75">
      <c r="A158" s="34">
        <v>6</v>
      </c>
      <c r="B158" s="34">
        <v>2</v>
      </c>
      <c r="C158" s="34">
        <v>14</v>
      </c>
      <c r="D158" s="35">
        <v>2</v>
      </c>
      <c r="E158" s="36"/>
      <c r="F158" s="7" t="s">
        <v>267</v>
      </c>
      <c r="G158" s="53" t="s">
        <v>403</v>
      </c>
      <c r="H158" s="8">
        <v>30290293.42</v>
      </c>
      <c r="I158" s="8">
        <v>31048979.71</v>
      </c>
      <c r="J158" s="9">
        <v>102.5</v>
      </c>
      <c r="K158" s="8">
        <v>31750293.42</v>
      </c>
      <c r="L158" s="8">
        <v>29638264.74</v>
      </c>
      <c r="M158" s="9">
        <v>93.34</v>
      </c>
      <c r="N158" s="8">
        <v>-1460000</v>
      </c>
      <c r="O158" s="8">
        <v>1410714.97</v>
      </c>
      <c r="P158" s="9">
        <v>-4.82</v>
      </c>
      <c r="Q158" s="9">
        <v>4.54</v>
      </c>
    </row>
    <row r="159" spans="1:17" ht="12.75">
      <c r="A159" s="34">
        <v>6</v>
      </c>
      <c r="B159" s="34">
        <v>4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21022334.77</v>
      </c>
      <c r="I159" s="8">
        <v>19922792.78</v>
      </c>
      <c r="J159" s="9">
        <v>94.76</v>
      </c>
      <c r="K159" s="8">
        <v>21102729.53</v>
      </c>
      <c r="L159" s="8">
        <v>19305386.3</v>
      </c>
      <c r="M159" s="9">
        <v>91.48</v>
      </c>
      <c r="N159" s="8">
        <v>-80394.76</v>
      </c>
      <c r="O159" s="8">
        <v>617406.48</v>
      </c>
      <c r="P159" s="9">
        <v>-0.38</v>
      </c>
      <c r="Q159" s="9">
        <v>3.09</v>
      </c>
    </row>
    <row r="160" spans="1:17" ht="12.75">
      <c r="A160" s="34">
        <v>6</v>
      </c>
      <c r="B160" s="34">
        <v>15</v>
      </c>
      <c r="C160" s="34">
        <v>7</v>
      </c>
      <c r="D160" s="35">
        <v>2</v>
      </c>
      <c r="E160" s="36"/>
      <c r="F160" s="7" t="s">
        <v>267</v>
      </c>
      <c r="G160" s="53" t="s">
        <v>405</v>
      </c>
      <c r="H160" s="8">
        <v>35522102.63</v>
      </c>
      <c r="I160" s="8">
        <v>34540657.89</v>
      </c>
      <c r="J160" s="9">
        <v>97.23</v>
      </c>
      <c r="K160" s="8">
        <v>36330729.82</v>
      </c>
      <c r="L160" s="8">
        <v>35013877.76</v>
      </c>
      <c r="M160" s="9">
        <v>96.37</v>
      </c>
      <c r="N160" s="8">
        <v>-808627.19</v>
      </c>
      <c r="O160" s="8">
        <v>-473219.87</v>
      </c>
      <c r="P160" s="9">
        <v>-2.27</v>
      </c>
      <c r="Q160" s="9">
        <v>-1.37</v>
      </c>
    </row>
    <row r="161" spans="1:17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7" t="s">
        <v>267</v>
      </c>
      <c r="G161" s="53" t="s">
        <v>406</v>
      </c>
      <c r="H161" s="8">
        <v>21065775.05</v>
      </c>
      <c r="I161" s="8">
        <v>21943841.93</v>
      </c>
      <c r="J161" s="9">
        <v>104.16</v>
      </c>
      <c r="K161" s="8">
        <v>20342180.84</v>
      </c>
      <c r="L161" s="8">
        <v>17912889.04</v>
      </c>
      <c r="M161" s="9">
        <v>88.05</v>
      </c>
      <c r="N161" s="8">
        <v>723594.21</v>
      </c>
      <c r="O161" s="8">
        <v>4030952.89</v>
      </c>
      <c r="P161" s="9">
        <v>3.43</v>
      </c>
      <c r="Q161" s="9">
        <v>18.36</v>
      </c>
    </row>
    <row r="162" spans="1:17" ht="12.75">
      <c r="A162" s="34">
        <v>6</v>
      </c>
      <c r="B162" s="34">
        <v>16</v>
      </c>
      <c r="C162" s="34">
        <v>6</v>
      </c>
      <c r="D162" s="35">
        <v>2</v>
      </c>
      <c r="E162" s="36"/>
      <c r="F162" s="7" t="s">
        <v>267</v>
      </c>
      <c r="G162" s="53" t="s">
        <v>407</v>
      </c>
      <c r="H162" s="8">
        <v>19206594.22</v>
      </c>
      <c r="I162" s="8">
        <v>18648683.92</v>
      </c>
      <c r="J162" s="9">
        <v>97.09</v>
      </c>
      <c r="K162" s="8">
        <v>17488005.36</v>
      </c>
      <c r="L162" s="8">
        <v>14797437.29</v>
      </c>
      <c r="M162" s="9">
        <v>84.61</v>
      </c>
      <c r="N162" s="8">
        <v>1718588.86</v>
      </c>
      <c r="O162" s="8">
        <v>3851246.63</v>
      </c>
      <c r="P162" s="9">
        <v>8.94</v>
      </c>
      <c r="Q162" s="9">
        <v>20.65</v>
      </c>
    </row>
    <row r="163" spans="1:17" ht="12.75">
      <c r="A163" s="34">
        <v>6</v>
      </c>
      <c r="B163" s="34">
        <v>19</v>
      </c>
      <c r="C163" s="34">
        <v>5</v>
      </c>
      <c r="D163" s="35">
        <v>2</v>
      </c>
      <c r="E163" s="36"/>
      <c r="F163" s="7" t="s">
        <v>267</v>
      </c>
      <c r="G163" s="53" t="s">
        <v>408</v>
      </c>
      <c r="H163" s="8">
        <v>31567170.25</v>
      </c>
      <c r="I163" s="8">
        <v>30338884.84</v>
      </c>
      <c r="J163" s="9">
        <v>96.1</v>
      </c>
      <c r="K163" s="8">
        <v>34016863.09</v>
      </c>
      <c r="L163" s="8">
        <v>31502947.67</v>
      </c>
      <c r="M163" s="9">
        <v>92.6</v>
      </c>
      <c r="N163" s="8">
        <v>-2449692.84</v>
      </c>
      <c r="O163" s="8">
        <v>-1164062.83</v>
      </c>
      <c r="P163" s="9">
        <v>-7.76</v>
      </c>
      <c r="Q163" s="9">
        <v>-3.83</v>
      </c>
    </row>
    <row r="164" spans="1:17" ht="12.75">
      <c r="A164" s="34">
        <v>6</v>
      </c>
      <c r="B164" s="34">
        <v>8</v>
      </c>
      <c r="C164" s="34">
        <v>13</v>
      </c>
      <c r="D164" s="35">
        <v>2</v>
      </c>
      <c r="E164" s="36"/>
      <c r="F164" s="7" t="s">
        <v>267</v>
      </c>
      <c r="G164" s="53" t="s">
        <v>409</v>
      </c>
      <c r="H164" s="8">
        <v>21065847.75</v>
      </c>
      <c r="I164" s="8">
        <v>17513407.17</v>
      </c>
      <c r="J164" s="9">
        <v>83.13</v>
      </c>
      <c r="K164" s="8">
        <v>20549237.77</v>
      </c>
      <c r="L164" s="8">
        <v>17459162.27</v>
      </c>
      <c r="M164" s="9">
        <v>84.96</v>
      </c>
      <c r="N164" s="8">
        <v>516609.98</v>
      </c>
      <c r="O164" s="8">
        <v>54244.9</v>
      </c>
      <c r="P164" s="9">
        <v>2.45</v>
      </c>
      <c r="Q164" s="9">
        <v>0.3</v>
      </c>
    </row>
    <row r="165" spans="1:17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7" t="s">
        <v>267</v>
      </c>
      <c r="G165" s="53" t="s">
        <v>410</v>
      </c>
      <c r="H165" s="8">
        <v>25795426.25</v>
      </c>
      <c r="I165" s="8">
        <v>24590668.6</v>
      </c>
      <c r="J165" s="9">
        <v>95.32</v>
      </c>
      <c r="K165" s="8">
        <v>26138759.25</v>
      </c>
      <c r="L165" s="8">
        <v>24337578.48</v>
      </c>
      <c r="M165" s="9">
        <v>93.1</v>
      </c>
      <c r="N165" s="8">
        <v>-343333</v>
      </c>
      <c r="O165" s="8">
        <v>253090.12</v>
      </c>
      <c r="P165" s="9">
        <v>-1.33</v>
      </c>
      <c r="Q165" s="9">
        <v>1.02</v>
      </c>
    </row>
    <row r="166" spans="1:17" ht="12.75">
      <c r="A166" s="34">
        <v>6</v>
      </c>
      <c r="B166" s="34">
        <v>4</v>
      </c>
      <c r="C166" s="34">
        <v>8</v>
      </c>
      <c r="D166" s="35">
        <v>2</v>
      </c>
      <c r="E166" s="36"/>
      <c r="F166" s="7" t="s">
        <v>267</v>
      </c>
      <c r="G166" s="53" t="s">
        <v>411</v>
      </c>
      <c r="H166" s="8">
        <v>45262600.2</v>
      </c>
      <c r="I166" s="8">
        <v>44947612.94</v>
      </c>
      <c r="J166" s="9">
        <v>99.3</v>
      </c>
      <c r="K166" s="8">
        <v>47330973.88</v>
      </c>
      <c r="L166" s="8">
        <v>42139822.3</v>
      </c>
      <c r="M166" s="9">
        <v>89.03</v>
      </c>
      <c r="N166" s="8">
        <v>-2068373.68</v>
      </c>
      <c r="O166" s="8">
        <v>2807790.64</v>
      </c>
      <c r="P166" s="9">
        <v>-4.56</v>
      </c>
      <c r="Q166" s="9">
        <v>6.24</v>
      </c>
    </row>
    <row r="167" spans="1:17" ht="12.75">
      <c r="A167" s="34">
        <v>6</v>
      </c>
      <c r="B167" s="34">
        <v>3</v>
      </c>
      <c r="C167" s="34">
        <v>12</v>
      </c>
      <c r="D167" s="35">
        <v>2</v>
      </c>
      <c r="E167" s="36"/>
      <c r="F167" s="7" t="s">
        <v>267</v>
      </c>
      <c r="G167" s="53" t="s">
        <v>412</v>
      </c>
      <c r="H167" s="8">
        <v>33532478.65</v>
      </c>
      <c r="I167" s="8">
        <v>30832857.82</v>
      </c>
      <c r="J167" s="9">
        <v>91.94</v>
      </c>
      <c r="K167" s="8">
        <v>39201902.65</v>
      </c>
      <c r="L167" s="8">
        <v>33841956.55</v>
      </c>
      <c r="M167" s="9">
        <v>86.32</v>
      </c>
      <c r="N167" s="8">
        <v>-5669424</v>
      </c>
      <c r="O167" s="8">
        <v>-3009098.73</v>
      </c>
      <c r="P167" s="9">
        <v>-16.9</v>
      </c>
      <c r="Q167" s="9">
        <v>-9.75</v>
      </c>
    </row>
    <row r="168" spans="1:17" ht="12.75">
      <c r="A168" s="34">
        <v>6</v>
      </c>
      <c r="B168" s="34">
        <v>7</v>
      </c>
      <c r="C168" s="34">
        <v>9</v>
      </c>
      <c r="D168" s="35">
        <v>2</v>
      </c>
      <c r="E168" s="36"/>
      <c r="F168" s="7" t="s">
        <v>267</v>
      </c>
      <c r="G168" s="53" t="s">
        <v>413</v>
      </c>
      <c r="H168" s="8">
        <v>34433086.58</v>
      </c>
      <c r="I168" s="8">
        <v>34440356.85</v>
      </c>
      <c r="J168" s="9">
        <v>100.02</v>
      </c>
      <c r="K168" s="8">
        <v>32228846.58</v>
      </c>
      <c r="L168" s="8">
        <v>29817496.77</v>
      </c>
      <c r="M168" s="9">
        <v>92.51</v>
      </c>
      <c r="N168" s="8">
        <v>2204240</v>
      </c>
      <c r="O168" s="8">
        <v>4622860.08</v>
      </c>
      <c r="P168" s="9">
        <v>6.4</v>
      </c>
      <c r="Q168" s="9">
        <v>13.42</v>
      </c>
    </row>
    <row r="169" spans="1:17" ht="12.75">
      <c r="A169" s="34">
        <v>6</v>
      </c>
      <c r="B169" s="34">
        <v>12</v>
      </c>
      <c r="C169" s="34">
        <v>7</v>
      </c>
      <c r="D169" s="35">
        <v>2</v>
      </c>
      <c r="E169" s="36"/>
      <c r="F169" s="7" t="s">
        <v>267</v>
      </c>
      <c r="G169" s="53" t="s">
        <v>414</v>
      </c>
      <c r="H169" s="8">
        <v>29306428.74</v>
      </c>
      <c r="I169" s="8">
        <v>26333452.94</v>
      </c>
      <c r="J169" s="9">
        <v>89.85</v>
      </c>
      <c r="K169" s="8">
        <v>30794138.54</v>
      </c>
      <c r="L169" s="8">
        <v>26344730.57</v>
      </c>
      <c r="M169" s="9">
        <v>85.55</v>
      </c>
      <c r="N169" s="8">
        <v>-1487709.8</v>
      </c>
      <c r="O169" s="8">
        <v>-11277.63</v>
      </c>
      <c r="P169" s="9">
        <v>-5.07</v>
      </c>
      <c r="Q169" s="9">
        <v>-0.04</v>
      </c>
    </row>
    <row r="170" spans="1:17" ht="12.75">
      <c r="A170" s="34">
        <v>6</v>
      </c>
      <c r="B170" s="34">
        <v>1</v>
      </c>
      <c r="C170" s="34">
        <v>18</v>
      </c>
      <c r="D170" s="35">
        <v>2</v>
      </c>
      <c r="E170" s="36"/>
      <c r="F170" s="7" t="s">
        <v>267</v>
      </c>
      <c r="G170" s="53" t="s">
        <v>415</v>
      </c>
      <c r="H170" s="8">
        <v>34042743.45</v>
      </c>
      <c r="I170" s="8">
        <v>32876735.51</v>
      </c>
      <c r="J170" s="9">
        <v>96.57</v>
      </c>
      <c r="K170" s="8">
        <v>34915637.16</v>
      </c>
      <c r="L170" s="8">
        <v>31350749.11</v>
      </c>
      <c r="M170" s="9">
        <v>89.78</v>
      </c>
      <c r="N170" s="8">
        <v>-872893.71</v>
      </c>
      <c r="O170" s="8">
        <v>1525986.4</v>
      </c>
      <c r="P170" s="9">
        <v>-2.56</v>
      </c>
      <c r="Q170" s="9">
        <v>4.64</v>
      </c>
    </row>
    <row r="171" spans="1:17" ht="12.75">
      <c r="A171" s="34">
        <v>6</v>
      </c>
      <c r="B171" s="34">
        <v>19</v>
      </c>
      <c r="C171" s="34">
        <v>6</v>
      </c>
      <c r="D171" s="35">
        <v>2</v>
      </c>
      <c r="E171" s="36"/>
      <c r="F171" s="7" t="s">
        <v>267</v>
      </c>
      <c r="G171" s="53" t="s">
        <v>283</v>
      </c>
      <c r="H171" s="8">
        <v>32436555</v>
      </c>
      <c r="I171" s="8">
        <v>31215755.49</v>
      </c>
      <c r="J171" s="9">
        <v>96.23</v>
      </c>
      <c r="K171" s="8">
        <v>32943083</v>
      </c>
      <c r="L171" s="8">
        <v>31148939.74</v>
      </c>
      <c r="M171" s="9">
        <v>94.55</v>
      </c>
      <c r="N171" s="8">
        <v>-506528</v>
      </c>
      <c r="O171" s="8">
        <v>66815.75</v>
      </c>
      <c r="P171" s="9">
        <v>-1.56</v>
      </c>
      <c r="Q171" s="9">
        <v>0.21</v>
      </c>
    </row>
    <row r="172" spans="1:17" ht="12.75">
      <c r="A172" s="34">
        <v>6</v>
      </c>
      <c r="B172" s="34">
        <v>15</v>
      </c>
      <c r="C172" s="34">
        <v>8</v>
      </c>
      <c r="D172" s="35">
        <v>2</v>
      </c>
      <c r="E172" s="36"/>
      <c r="F172" s="7" t="s">
        <v>267</v>
      </c>
      <c r="G172" s="53" t="s">
        <v>416</v>
      </c>
      <c r="H172" s="8">
        <v>35375726.55</v>
      </c>
      <c r="I172" s="8">
        <v>34482385.54</v>
      </c>
      <c r="J172" s="9">
        <v>97.47</v>
      </c>
      <c r="K172" s="8">
        <v>37257508.32</v>
      </c>
      <c r="L172" s="8">
        <v>32926507.9</v>
      </c>
      <c r="M172" s="9">
        <v>88.37</v>
      </c>
      <c r="N172" s="8">
        <v>-1881781.77</v>
      </c>
      <c r="O172" s="8">
        <v>1555877.64</v>
      </c>
      <c r="P172" s="9">
        <v>-5.31</v>
      </c>
      <c r="Q172" s="9">
        <v>4.51</v>
      </c>
    </row>
    <row r="173" spans="1:17" ht="12.75">
      <c r="A173" s="34">
        <v>6</v>
      </c>
      <c r="B173" s="34">
        <v>9</v>
      </c>
      <c r="C173" s="34">
        <v>13</v>
      </c>
      <c r="D173" s="35">
        <v>2</v>
      </c>
      <c r="E173" s="36"/>
      <c r="F173" s="7" t="s">
        <v>267</v>
      </c>
      <c r="G173" s="53" t="s">
        <v>417</v>
      </c>
      <c r="H173" s="8">
        <v>34662899.2</v>
      </c>
      <c r="I173" s="8">
        <v>33983637.31</v>
      </c>
      <c r="J173" s="9">
        <v>98.04</v>
      </c>
      <c r="K173" s="8">
        <v>32700341.39</v>
      </c>
      <c r="L173" s="8">
        <v>30411386.07</v>
      </c>
      <c r="M173" s="9">
        <v>93</v>
      </c>
      <c r="N173" s="8">
        <v>1962557.81</v>
      </c>
      <c r="O173" s="8">
        <v>3572251.24</v>
      </c>
      <c r="P173" s="9">
        <v>5.66</v>
      </c>
      <c r="Q173" s="9">
        <v>10.51</v>
      </c>
    </row>
    <row r="174" spans="1:17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7" t="s">
        <v>267</v>
      </c>
      <c r="G174" s="53" t="s">
        <v>418</v>
      </c>
      <c r="H174" s="8">
        <v>41187044.34</v>
      </c>
      <c r="I174" s="8">
        <v>39772173.52</v>
      </c>
      <c r="J174" s="9">
        <v>96.56</v>
      </c>
      <c r="K174" s="8">
        <v>42787381.66</v>
      </c>
      <c r="L174" s="8">
        <v>39587409.09</v>
      </c>
      <c r="M174" s="9">
        <v>92.52</v>
      </c>
      <c r="N174" s="8">
        <v>-1600337.32</v>
      </c>
      <c r="O174" s="8">
        <v>184764.43</v>
      </c>
      <c r="P174" s="9">
        <v>-3.88</v>
      </c>
      <c r="Q174" s="9">
        <v>0.46</v>
      </c>
    </row>
    <row r="175" spans="1:17" ht="12.75">
      <c r="A175" s="34">
        <v>6</v>
      </c>
      <c r="B175" s="34">
        <v>3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21858032.49</v>
      </c>
      <c r="I175" s="8">
        <v>19493835.6</v>
      </c>
      <c r="J175" s="9">
        <v>89.18</v>
      </c>
      <c r="K175" s="8">
        <v>20868032.49</v>
      </c>
      <c r="L175" s="8">
        <v>18500870.42</v>
      </c>
      <c r="M175" s="9">
        <v>88.65</v>
      </c>
      <c r="N175" s="8">
        <v>990000</v>
      </c>
      <c r="O175" s="8">
        <v>992965.18</v>
      </c>
      <c r="P175" s="9">
        <v>4.52</v>
      </c>
      <c r="Q175" s="9">
        <v>5.09</v>
      </c>
    </row>
    <row r="176" spans="1:17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7" t="s">
        <v>267</v>
      </c>
      <c r="G176" s="53" t="s">
        <v>420</v>
      </c>
      <c r="H176" s="8">
        <v>24573661.89</v>
      </c>
      <c r="I176" s="8">
        <v>24474796.12</v>
      </c>
      <c r="J176" s="9">
        <v>99.59</v>
      </c>
      <c r="K176" s="8">
        <v>26051161.89</v>
      </c>
      <c r="L176" s="8">
        <v>23825248.29</v>
      </c>
      <c r="M176" s="9">
        <v>91.45</v>
      </c>
      <c r="N176" s="8">
        <v>-1477500</v>
      </c>
      <c r="O176" s="8">
        <v>649547.83</v>
      </c>
      <c r="P176" s="9">
        <v>-6.01</v>
      </c>
      <c r="Q176" s="9">
        <v>2.65</v>
      </c>
    </row>
    <row r="177" spans="1:17" ht="12.75">
      <c r="A177" s="34">
        <v>6</v>
      </c>
      <c r="B177" s="34">
        <v>19</v>
      </c>
      <c r="C177" s="34">
        <v>7</v>
      </c>
      <c r="D177" s="35">
        <v>2</v>
      </c>
      <c r="E177" s="36"/>
      <c r="F177" s="7" t="s">
        <v>267</v>
      </c>
      <c r="G177" s="53" t="s">
        <v>421</v>
      </c>
      <c r="H177" s="8">
        <v>21393676.24</v>
      </c>
      <c r="I177" s="8">
        <v>21743877.16</v>
      </c>
      <c r="J177" s="9">
        <v>101.63</v>
      </c>
      <c r="K177" s="8">
        <v>23224218.36</v>
      </c>
      <c r="L177" s="8">
        <v>21586117.18</v>
      </c>
      <c r="M177" s="9">
        <v>92.94</v>
      </c>
      <c r="N177" s="8">
        <v>-1830542.12</v>
      </c>
      <c r="O177" s="8">
        <v>157759.98</v>
      </c>
      <c r="P177" s="9">
        <v>-8.55</v>
      </c>
      <c r="Q177" s="9">
        <v>0.72</v>
      </c>
    </row>
    <row r="178" spans="1:17" ht="12.75">
      <c r="A178" s="34">
        <v>6</v>
      </c>
      <c r="B178" s="34">
        <v>9</v>
      </c>
      <c r="C178" s="34">
        <v>14</v>
      </c>
      <c r="D178" s="35">
        <v>2</v>
      </c>
      <c r="E178" s="36"/>
      <c r="F178" s="7" t="s">
        <v>267</v>
      </c>
      <c r="G178" s="53" t="s">
        <v>422</v>
      </c>
      <c r="H178" s="8">
        <v>84927187.86</v>
      </c>
      <c r="I178" s="8">
        <v>81317515.35</v>
      </c>
      <c r="J178" s="9">
        <v>95.74</v>
      </c>
      <c r="K178" s="8">
        <v>97565822.04</v>
      </c>
      <c r="L178" s="8">
        <v>78664365.54</v>
      </c>
      <c r="M178" s="9">
        <v>80.62</v>
      </c>
      <c r="N178" s="8">
        <v>-12638634.18</v>
      </c>
      <c r="O178" s="8">
        <v>2653149.81</v>
      </c>
      <c r="P178" s="9">
        <v>-14.88</v>
      </c>
      <c r="Q178" s="9">
        <v>3.26</v>
      </c>
    </row>
    <row r="179" spans="1:17" ht="12.75">
      <c r="A179" s="34">
        <v>6</v>
      </c>
      <c r="B179" s="34">
        <v>19</v>
      </c>
      <c r="C179" s="34">
        <v>8</v>
      </c>
      <c r="D179" s="35">
        <v>2</v>
      </c>
      <c r="E179" s="36"/>
      <c r="F179" s="7" t="s">
        <v>267</v>
      </c>
      <c r="G179" s="53" t="s">
        <v>423</v>
      </c>
      <c r="H179" s="8">
        <v>13703825.33</v>
      </c>
      <c r="I179" s="8">
        <v>13855508.38</v>
      </c>
      <c r="J179" s="9">
        <v>101.1</v>
      </c>
      <c r="K179" s="8">
        <v>13736974.24</v>
      </c>
      <c r="L179" s="8">
        <v>13368157.59</v>
      </c>
      <c r="M179" s="9">
        <v>97.31</v>
      </c>
      <c r="N179" s="8">
        <v>-33148.91</v>
      </c>
      <c r="O179" s="8">
        <v>487350.79</v>
      </c>
      <c r="P179" s="9">
        <v>-0.24</v>
      </c>
      <c r="Q179" s="9">
        <v>3.51</v>
      </c>
    </row>
    <row r="180" spans="1:17" ht="12.75">
      <c r="A180" s="34">
        <v>6</v>
      </c>
      <c r="B180" s="34">
        <v>9</v>
      </c>
      <c r="C180" s="34">
        <v>15</v>
      </c>
      <c r="D180" s="35">
        <v>2</v>
      </c>
      <c r="E180" s="36"/>
      <c r="F180" s="7" t="s">
        <v>267</v>
      </c>
      <c r="G180" s="53" t="s">
        <v>424</v>
      </c>
      <c r="H180" s="8">
        <v>24209147.83</v>
      </c>
      <c r="I180" s="8">
        <v>23092469.12</v>
      </c>
      <c r="J180" s="9">
        <v>95.38</v>
      </c>
      <c r="K180" s="8">
        <v>27258419.83</v>
      </c>
      <c r="L180" s="8">
        <v>22417595.26</v>
      </c>
      <c r="M180" s="9">
        <v>82.24</v>
      </c>
      <c r="N180" s="8">
        <v>-3049272</v>
      </c>
      <c r="O180" s="8">
        <v>674873.86</v>
      </c>
      <c r="P180" s="9">
        <v>-12.59</v>
      </c>
      <c r="Q180" s="9">
        <v>2.92</v>
      </c>
    </row>
    <row r="181" spans="1:17" ht="12.75">
      <c r="A181" s="34">
        <v>6</v>
      </c>
      <c r="B181" s="34">
        <v>9</v>
      </c>
      <c r="C181" s="34">
        <v>16</v>
      </c>
      <c r="D181" s="35">
        <v>2</v>
      </c>
      <c r="E181" s="36"/>
      <c r="F181" s="7" t="s">
        <v>267</v>
      </c>
      <c r="G181" s="53" t="s">
        <v>425</v>
      </c>
      <c r="H181" s="8">
        <v>12601573.36</v>
      </c>
      <c r="I181" s="8">
        <v>13395696.97</v>
      </c>
      <c r="J181" s="9">
        <v>106.3</v>
      </c>
      <c r="K181" s="8">
        <v>12559569.36</v>
      </c>
      <c r="L181" s="8">
        <v>11814719.09</v>
      </c>
      <c r="M181" s="9">
        <v>94.06</v>
      </c>
      <c r="N181" s="8">
        <v>42004</v>
      </c>
      <c r="O181" s="8">
        <v>1580977.88</v>
      </c>
      <c r="P181" s="9">
        <v>0.33</v>
      </c>
      <c r="Q181" s="9">
        <v>11.8</v>
      </c>
    </row>
    <row r="182" spans="1:17" ht="12.75">
      <c r="A182" s="34">
        <v>6</v>
      </c>
      <c r="B182" s="34">
        <v>7</v>
      </c>
      <c r="C182" s="34">
        <v>10</v>
      </c>
      <c r="D182" s="35">
        <v>2</v>
      </c>
      <c r="E182" s="36"/>
      <c r="F182" s="7" t="s">
        <v>267</v>
      </c>
      <c r="G182" s="53" t="s">
        <v>426</v>
      </c>
      <c r="H182" s="8">
        <v>36210450.65</v>
      </c>
      <c r="I182" s="8">
        <v>35513923.54</v>
      </c>
      <c r="J182" s="9">
        <v>98.07</v>
      </c>
      <c r="K182" s="8">
        <v>37061311.3</v>
      </c>
      <c r="L182" s="8">
        <v>31089329.24</v>
      </c>
      <c r="M182" s="9">
        <v>83.88</v>
      </c>
      <c r="N182" s="8">
        <v>-850860.65</v>
      </c>
      <c r="O182" s="8">
        <v>4424594.3</v>
      </c>
      <c r="P182" s="9">
        <v>-2.34</v>
      </c>
      <c r="Q182" s="9">
        <v>12.45</v>
      </c>
    </row>
    <row r="183" spans="1:17" ht="12.75">
      <c r="A183" s="34">
        <v>6</v>
      </c>
      <c r="B183" s="34">
        <v>1</v>
      </c>
      <c r="C183" s="34">
        <v>19</v>
      </c>
      <c r="D183" s="35">
        <v>2</v>
      </c>
      <c r="E183" s="36"/>
      <c r="F183" s="7" t="s">
        <v>267</v>
      </c>
      <c r="G183" s="53" t="s">
        <v>427</v>
      </c>
      <c r="H183" s="8">
        <v>25131510.62</v>
      </c>
      <c r="I183" s="8">
        <v>24092479.64</v>
      </c>
      <c r="J183" s="9">
        <v>95.86</v>
      </c>
      <c r="K183" s="8">
        <v>27753850.66</v>
      </c>
      <c r="L183" s="8">
        <v>23843358.8</v>
      </c>
      <c r="M183" s="9">
        <v>85.91</v>
      </c>
      <c r="N183" s="8">
        <v>-2622340.04</v>
      </c>
      <c r="O183" s="8">
        <v>249120.84</v>
      </c>
      <c r="P183" s="9">
        <v>-10.43</v>
      </c>
      <c r="Q183" s="9">
        <v>1.03</v>
      </c>
    </row>
    <row r="184" spans="1:17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112040891.48</v>
      </c>
      <c r="I184" s="8">
        <v>111577083.2</v>
      </c>
      <c r="J184" s="9">
        <v>99.58</v>
      </c>
      <c r="K184" s="8">
        <v>114093757.62</v>
      </c>
      <c r="L184" s="8">
        <v>105115383.44</v>
      </c>
      <c r="M184" s="9">
        <v>92.13</v>
      </c>
      <c r="N184" s="8">
        <v>-2052866.14</v>
      </c>
      <c r="O184" s="8">
        <v>6461699.76</v>
      </c>
      <c r="P184" s="9">
        <v>-1.83</v>
      </c>
      <c r="Q184" s="9">
        <v>5.79</v>
      </c>
    </row>
    <row r="185" spans="1:17" ht="12.75">
      <c r="A185" s="34">
        <v>6</v>
      </c>
      <c r="B185" s="34">
        <v>3</v>
      </c>
      <c r="C185" s="34">
        <v>14</v>
      </c>
      <c r="D185" s="35">
        <v>2</v>
      </c>
      <c r="E185" s="36"/>
      <c r="F185" s="7" t="s">
        <v>267</v>
      </c>
      <c r="G185" s="53" t="s">
        <v>429</v>
      </c>
      <c r="H185" s="8">
        <v>16620713.03</v>
      </c>
      <c r="I185" s="8">
        <v>16925679.94</v>
      </c>
      <c r="J185" s="9">
        <v>101.83</v>
      </c>
      <c r="K185" s="8">
        <v>16318391.86</v>
      </c>
      <c r="L185" s="8">
        <v>15613215.96</v>
      </c>
      <c r="M185" s="9">
        <v>95.67</v>
      </c>
      <c r="N185" s="8">
        <v>302321.17</v>
      </c>
      <c r="O185" s="8">
        <v>1312463.98</v>
      </c>
      <c r="P185" s="9">
        <v>1.81</v>
      </c>
      <c r="Q185" s="9">
        <v>7.75</v>
      </c>
    </row>
    <row r="186" spans="1:17" ht="12.75">
      <c r="A186" s="34">
        <v>6</v>
      </c>
      <c r="B186" s="34">
        <v>6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25972070.93</v>
      </c>
      <c r="I186" s="8">
        <v>29306950.81</v>
      </c>
      <c r="J186" s="9">
        <v>112.84</v>
      </c>
      <c r="K186" s="8">
        <v>27665773.93</v>
      </c>
      <c r="L186" s="8">
        <v>27091880.46</v>
      </c>
      <c r="M186" s="9">
        <v>97.92</v>
      </c>
      <c r="N186" s="8">
        <v>-1693703</v>
      </c>
      <c r="O186" s="8">
        <v>2215070.35</v>
      </c>
      <c r="P186" s="9">
        <v>-6.52</v>
      </c>
      <c r="Q186" s="9">
        <v>7.55</v>
      </c>
    </row>
    <row r="187" spans="1:17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7" t="s">
        <v>267</v>
      </c>
      <c r="G187" s="53" t="s">
        <v>431</v>
      </c>
      <c r="H187" s="8">
        <v>41007674.02</v>
      </c>
      <c r="I187" s="8">
        <v>41137062.16</v>
      </c>
      <c r="J187" s="9">
        <v>100.31</v>
      </c>
      <c r="K187" s="8">
        <v>39787270.02</v>
      </c>
      <c r="L187" s="8">
        <v>37874826.51</v>
      </c>
      <c r="M187" s="9">
        <v>95.19</v>
      </c>
      <c r="N187" s="8">
        <v>1220404</v>
      </c>
      <c r="O187" s="8">
        <v>3262235.65</v>
      </c>
      <c r="P187" s="9">
        <v>2.97</v>
      </c>
      <c r="Q187" s="9">
        <v>7.93</v>
      </c>
    </row>
    <row r="188" spans="1:17" ht="12.75">
      <c r="A188" s="34">
        <v>6</v>
      </c>
      <c r="B188" s="34">
        <v>7</v>
      </c>
      <c r="C188" s="34">
        <v>2</v>
      </c>
      <c r="D188" s="35">
        <v>3</v>
      </c>
      <c r="E188" s="36"/>
      <c r="F188" s="7" t="s">
        <v>267</v>
      </c>
      <c r="G188" s="53" t="s">
        <v>432</v>
      </c>
      <c r="H188" s="8">
        <v>51176291.21</v>
      </c>
      <c r="I188" s="8">
        <v>50345463.28</v>
      </c>
      <c r="J188" s="9">
        <v>98.37</v>
      </c>
      <c r="K188" s="8">
        <v>58397882.21</v>
      </c>
      <c r="L188" s="8">
        <v>52666015.43</v>
      </c>
      <c r="M188" s="9">
        <v>90.18</v>
      </c>
      <c r="N188" s="8">
        <v>-7221591</v>
      </c>
      <c r="O188" s="8">
        <v>-2320552.15</v>
      </c>
      <c r="P188" s="9">
        <v>-14.11</v>
      </c>
      <c r="Q188" s="9">
        <v>-4.6</v>
      </c>
    </row>
    <row r="189" spans="1:17" ht="12.75">
      <c r="A189" s="34">
        <v>6</v>
      </c>
      <c r="B189" s="34">
        <v>9</v>
      </c>
      <c r="C189" s="34">
        <v>1</v>
      </c>
      <c r="D189" s="35">
        <v>3</v>
      </c>
      <c r="E189" s="36"/>
      <c r="F189" s="7" t="s">
        <v>267</v>
      </c>
      <c r="G189" s="53" t="s">
        <v>433</v>
      </c>
      <c r="H189" s="8">
        <v>67738382.53</v>
      </c>
      <c r="I189" s="8">
        <v>66918077.4</v>
      </c>
      <c r="J189" s="9">
        <v>98.78</v>
      </c>
      <c r="K189" s="8">
        <v>76233785.07</v>
      </c>
      <c r="L189" s="8">
        <v>68995339.74</v>
      </c>
      <c r="M189" s="9">
        <v>90.5</v>
      </c>
      <c r="N189" s="8">
        <v>-8495402.54</v>
      </c>
      <c r="O189" s="8">
        <v>-2077262.34</v>
      </c>
      <c r="P189" s="9">
        <v>-12.54</v>
      </c>
      <c r="Q189" s="9">
        <v>-3.1</v>
      </c>
    </row>
    <row r="190" spans="1:17" ht="12.75">
      <c r="A190" s="34">
        <v>6</v>
      </c>
      <c r="B190" s="34">
        <v>9</v>
      </c>
      <c r="C190" s="34">
        <v>3</v>
      </c>
      <c r="D190" s="35">
        <v>3</v>
      </c>
      <c r="E190" s="36"/>
      <c r="F190" s="7" t="s">
        <v>267</v>
      </c>
      <c r="G190" s="53" t="s">
        <v>434</v>
      </c>
      <c r="H190" s="8">
        <v>56763341.46</v>
      </c>
      <c r="I190" s="8">
        <v>56025065.04</v>
      </c>
      <c r="J190" s="9">
        <v>98.69</v>
      </c>
      <c r="K190" s="8">
        <v>55122200.46</v>
      </c>
      <c r="L190" s="8">
        <v>53492489.88</v>
      </c>
      <c r="M190" s="9">
        <v>97.04</v>
      </c>
      <c r="N190" s="8">
        <v>1641141</v>
      </c>
      <c r="O190" s="8">
        <v>2532575.16</v>
      </c>
      <c r="P190" s="9">
        <v>2.89</v>
      </c>
      <c r="Q190" s="9">
        <v>4.52</v>
      </c>
    </row>
    <row r="191" spans="1:17" ht="12.75">
      <c r="A191" s="34">
        <v>6</v>
      </c>
      <c r="B191" s="34">
        <v>2</v>
      </c>
      <c r="C191" s="34">
        <v>5</v>
      </c>
      <c r="D191" s="35">
        <v>3</v>
      </c>
      <c r="E191" s="36"/>
      <c r="F191" s="7" t="s">
        <v>267</v>
      </c>
      <c r="G191" s="53" t="s">
        <v>435</v>
      </c>
      <c r="H191" s="8">
        <v>30148550.51</v>
      </c>
      <c r="I191" s="8">
        <v>30358825.87</v>
      </c>
      <c r="J191" s="9">
        <v>100.69</v>
      </c>
      <c r="K191" s="8">
        <v>30325657.37</v>
      </c>
      <c r="L191" s="8">
        <v>27870752.81</v>
      </c>
      <c r="M191" s="9">
        <v>91.9</v>
      </c>
      <c r="N191" s="8">
        <v>-177106.86</v>
      </c>
      <c r="O191" s="8">
        <v>2488073.06</v>
      </c>
      <c r="P191" s="9">
        <v>-0.58</v>
      </c>
      <c r="Q191" s="9">
        <v>8.19</v>
      </c>
    </row>
    <row r="192" spans="1:17" ht="12.75">
      <c r="A192" s="34">
        <v>6</v>
      </c>
      <c r="B192" s="34">
        <v>2</v>
      </c>
      <c r="C192" s="34">
        <v>6</v>
      </c>
      <c r="D192" s="35">
        <v>3</v>
      </c>
      <c r="E192" s="36"/>
      <c r="F192" s="7" t="s">
        <v>267</v>
      </c>
      <c r="G192" s="53" t="s">
        <v>436</v>
      </c>
      <c r="H192" s="8">
        <v>21163136.86</v>
      </c>
      <c r="I192" s="8">
        <v>20904537.78</v>
      </c>
      <c r="J192" s="9">
        <v>98.77</v>
      </c>
      <c r="K192" s="8">
        <v>20382731.86</v>
      </c>
      <c r="L192" s="8">
        <v>19190391.4</v>
      </c>
      <c r="M192" s="9">
        <v>94.15</v>
      </c>
      <c r="N192" s="8">
        <v>780405</v>
      </c>
      <c r="O192" s="8">
        <v>1714146.38</v>
      </c>
      <c r="P192" s="9">
        <v>3.68</v>
      </c>
      <c r="Q192" s="9">
        <v>8.19</v>
      </c>
    </row>
    <row r="193" spans="1:1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76887717.2</v>
      </c>
      <c r="I193" s="8">
        <v>86294396.55</v>
      </c>
      <c r="J193" s="9">
        <v>112.23</v>
      </c>
      <c r="K193" s="8">
        <v>78356677.2</v>
      </c>
      <c r="L193" s="8">
        <v>73277068.61</v>
      </c>
      <c r="M193" s="9">
        <v>93.51</v>
      </c>
      <c r="N193" s="8">
        <v>-1468960</v>
      </c>
      <c r="O193" s="8">
        <v>13017327.94</v>
      </c>
      <c r="P193" s="9">
        <v>-1.91</v>
      </c>
      <c r="Q193" s="9">
        <v>15.08</v>
      </c>
    </row>
    <row r="194" spans="1:1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36017663.07</v>
      </c>
      <c r="I194" s="8">
        <v>35586606.06</v>
      </c>
      <c r="J194" s="9">
        <v>98.8</v>
      </c>
      <c r="K194" s="8">
        <v>38146435.86</v>
      </c>
      <c r="L194" s="8">
        <v>35268308.56</v>
      </c>
      <c r="M194" s="9">
        <v>92.45</v>
      </c>
      <c r="N194" s="8">
        <v>-2128772.79</v>
      </c>
      <c r="O194" s="8">
        <v>318297.5</v>
      </c>
      <c r="P194" s="9">
        <v>-5.91</v>
      </c>
      <c r="Q194" s="9">
        <v>0.89</v>
      </c>
    </row>
    <row r="195" spans="1:1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33046248.36</v>
      </c>
      <c r="I195" s="8">
        <v>31706506.01</v>
      </c>
      <c r="J195" s="9">
        <v>95.94</v>
      </c>
      <c r="K195" s="8">
        <v>38950648.36</v>
      </c>
      <c r="L195" s="8">
        <v>34679012.23</v>
      </c>
      <c r="M195" s="9">
        <v>89.03</v>
      </c>
      <c r="N195" s="8">
        <v>-5904400</v>
      </c>
      <c r="O195" s="8">
        <v>-2972506.22</v>
      </c>
      <c r="P195" s="9">
        <v>-17.86</v>
      </c>
      <c r="Q195" s="9">
        <v>-9.37</v>
      </c>
    </row>
    <row r="196" spans="1:1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40765232.97</v>
      </c>
      <c r="I196" s="8">
        <v>38578105.68</v>
      </c>
      <c r="J196" s="9">
        <v>94.63</v>
      </c>
      <c r="K196" s="8">
        <v>42477497.97</v>
      </c>
      <c r="L196" s="8">
        <v>38264304.66</v>
      </c>
      <c r="M196" s="9">
        <v>90.08</v>
      </c>
      <c r="N196" s="8">
        <v>-1712265</v>
      </c>
      <c r="O196" s="8">
        <v>313801.02</v>
      </c>
      <c r="P196" s="9">
        <v>-4.2</v>
      </c>
      <c r="Q196" s="9">
        <v>0.81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36469338.4</v>
      </c>
      <c r="I197" s="8">
        <v>34109228.6</v>
      </c>
      <c r="J197" s="9">
        <v>93.52</v>
      </c>
      <c r="K197" s="8">
        <v>36535564.35</v>
      </c>
      <c r="L197" s="8">
        <v>32863699.95</v>
      </c>
      <c r="M197" s="9">
        <v>89.94</v>
      </c>
      <c r="N197" s="8">
        <v>-66225.95</v>
      </c>
      <c r="O197" s="8">
        <v>1245528.65</v>
      </c>
      <c r="P197" s="9">
        <v>-0.18</v>
      </c>
      <c r="Q197" s="9">
        <v>3.65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43647275.08</v>
      </c>
      <c r="I198" s="8">
        <v>40635920.83</v>
      </c>
      <c r="J198" s="9">
        <v>93.1</v>
      </c>
      <c r="K198" s="8">
        <v>38601476.71</v>
      </c>
      <c r="L198" s="8">
        <v>32363313.15</v>
      </c>
      <c r="M198" s="9">
        <v>83.83</v>
      </c>
      <c r="N198" s="8">
        <v>5045798.37</v>
      </c>
      <c r="O198" s="8">
        <v>8272607.68</v>
      </c>
      <c r="P198" s="9">
        <v>11.56</v>
      </c>
      <c r="Q198" s="9">
        <v>20.35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38014139.88</v>
      </c>
      <c r="I199" s="8">
        <v>38892636.95</v>
      </c>
      <c r="J199" s="9">
        <v>102.31</v>
      </c>
      <c r="K199" s="8">
        <v>39975893.6</v>
      </c>
      <c r="L199" s="8">
        <v>37099158.94</v>
      </c>
      <c r="M199" s="9">
        <v>92.8</v>
      </c>
      <c r="N199" s="8">
        <v>-1961753.72</v>
      </c>
      <c r="O199" s="8">
        <v>1793478.01</v>
      </c>
      <c r="P199" s="9">
        <v>-5.16</v>
      </c>
      <c r="Q199" s="9">
        <v>4.61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33587534.45</v>
      </c>
      <c r="I200" s="8">
        <v>31563346.82</v>
      </c>
      <c r="J200" s="9">
        <v>93.97</v>
      </c>
      <c r="K200" s="8">
        <v>30307731.01</v>
      </c>
      <c r="L200" s="8">
        <v>27418846.95</v>
      </c>
      <c r="M200" s="9">
        <v>90.46</v>
      </c>
      <c r="N200" s="8">
        <v>3279803.44</v>
      </c>
      <c r="O200" s="8">
        <v>4144499.87</v>
      </c>
      <c r="P200" s="9">
        <v>9.76</v>
      </c>
      <c r="Q200" s="9">
        <v>13.13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30481695.91</v>
      </c>
      <c r="I201" s="8">
        <v>30154682.66</v>
      </c>
      <c r="J201" s="9">
        <v>98.92</v>
      </c>
      <c r="K201" s="8">
        <v>28868390.75</v>
      </c>
      <c r="L201" s="8">
        <v>27762772.14</v>
      </c>
      <c r="M201" s="9">
        <v>96.17</v>
      </c>
      <c r="N201" s="8">
        <v>1613305.16</v>
      </c>
      <c r="O201" s="8">
        <v>2391910.52</v>
      </c>
      <c r="P201" s="9">
        <v>5.29</v>
      </c>
      <c r="Q201" s="9">
        <v>7.93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111572221.22</v>
      </c>
      <c r="I202" s="8">
        <v>110875124.93</v>
      </c>
      <c r="J202" s="9">
        <v>99.37</v>
      </c>
      <c r="K202" s="8">
        <v>115679691.41</v>
      </c>
      <c r="L202" s="8">
        <v>109341876.7</v>
      </c>
      <c r="M202" s="9">
        <v>94.52</v>
      </c>
      <c r="N202" s="8">
        <v>-4107470.19</v>
      </c>
      <c r="O202" s="8">
        <v>1533248.23</v>
      </c>
      <c r="P202" s="9">
        <v>-3.68</v>
      </c>
      <c r="Q202" s="9">
        <v>1.38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31782870.04</v>
      </c>
      <c r="I203" s="8">
        <v>32084700.43</v>
      </c>
      <c r="J203" s="9">
        <v>100.94</v>
      </c>
      <c r="K203" s="8">
        <v>31403354.04</v>
      </c>
      <c r="L203" s="8">
        <v>29282657.47</v>
      </c>
      <c r="M203" s="9">
        <v>93.24</v>
      </c>
      <c r="N203" s="8">
        <v>379516</v>
      </c>
      <c r="O203" s="8">
        <v>2802042.96</v>
      </c>
      <c r="P203" s="9">
        <v>1.19</v>
      </c>
      <c r="Q203" s="9">
        <v>8.73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56923190.71</v>
      </c>
      <c r="I204" s="8">
        <v>63243475.8</v>
      </c>
      <c r="J204" s="9">
        <v>111.1</v>
      </c>
      <c r="K204" s="8">
        <v>59273869.23</v>
      </c>
      <c r="L204" s="8">
        <v>53723545.43</v>
      </c>
      <c r="M204" s="9">
        <v>90.63</v>
      </c>
      <c r="N204" s="8">
        <v>-2350678.52</v>
      </c>
      <c r="O204" s="8">
        <v>9519930.37</v>
      </c>
      <c r="P204" s="9">
        <v>-4.12</v>
      </c>
      <c r="Q204" s="9">
        <v>15.05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98988471.64</v>
      </c>
      <c r="I205" s="8">
        <v>105313591.26</v>
      </c>
      <c r="J205" s="9">
        <v>106.38</v>
      </c>
      <c r="K205" s="8">
        <v>107017918.66</v>
      </c>
      <c r="L205" s="8">
        <v>103508820.29</v>
      </c>
      <c r="M205" s="9">
        <v>96.72</v>
      </c>
      <c r="N205" s="8">
        <v>-8029447.02</v>
      </c>
      <c r="O205" s="8">
        <v>1804770.97</v>
      </c>
      <c r="P205" s="9">
        <v>-8.11</v>
      </c>
      <c r="Q205" s="9">
        <v>1.71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33279890.16</v>
      </c>
      <c r="I206" s="8">
        <v>34896237.42</v>
      </c>
      <c r="J206" s="9">
        <v>104.85</v>
      </c>
      <c r="K206" s="8">
        <v>37182144.42</v>
      </c>
      <c r="L206" s="8">
        <v>32879712.15</v>
      </c>
      <c r="M206" s="9">
        <v>88.42</v>
      </c>
      <c r="N206" s="8">
        <v>-3902254.26</v>
      </c>
      <c r="O206" s="8">
        <v>2016525.27</v>
      </c>
      <c r="P206" s="9">
        <v>-11.72</v>
      </c>
      <c r="Q206" s="9">
        <v>5.77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72566330.42</v>
      </c>
      <c r="I207" s="8">
        <v>71557445.49</v>
      </c>
      <c r="J207" s="9">
        <v>98.6</v>
      </c>
      <c r="K207" s="8">
        <v>74081782.16</v>
      </c>
      <c r="L207" s="8">
        <v>69263901</v>
      </c>
      <c r="M207" s="9">
        <v>93.49</v>
      </c>
      <c r="N207" s="8">
        <v>-1515451.74</v>
      </c>
      <c r="O207" s="8">
        <v>2293544.49</v>
      </c>
      <c r="P207" s="9">
        <v>-2.08</v>
      </c>
      <c r="Q207" s="9">
        <v>3.2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60420640.27</v>
      </c>
      <c r="I208" s="8">
        <v>57346525.89</v>
      </c>
      <c r="J208" s="9">
        <v>94.91</v>
      </c>
      <c r="K208" s="8">
        <v>65794844.67</v>
      </c>
      <c r="L208" s="8">
        <v>54575444.66</v>
      </c>
      <c r="M208" s="9">
        <v>82.94</v>
      </c>
      <c r="N208" s="8">
        <v>-5374204.4</v>
      </c>
      <c r="O208" s="8">
        <v>2771081.23</v>
      </c>
      <c r="P208" s="9">
        <v>-8.89</v>
      </c>
      <c r="Q208" s="9">
        <v>4.83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70677467.28</v>
      </c>
      <c r="I209" s="8">
        <v>72834461.69</v>
      </c>
      <c r="J209" s="9">
        <v>103.05</v>
      </c>
      <c r="K209" s="8">
        <v>73666745.91</v>
      </c>
      <c r="L209" s="8">
        <v>68785296.75</v>
      </c>
      <c r="M209" s="9">
        <v>93.37</v>
      </c>
      <c r="N209" s="8">
        <v>-2989278.63</v>
      </c>
      <c r="O209" s="8">
        <v>4049164.94</v>
      </c>
      <c r="P209" s="9">
        <v>-4.22</v>
      </c>
      <c r="Q209" s="9">
        <v>5.55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31237328.67</v>
      </c>
      <c r="I210" s="8">
        <v>31214453.02</v>
      </c>
      <c r="J210" s="9">
        <v>99.92</v>
      </c>
      <c r="K210" s="8">
        <v>31852938.67</v>
      </c>
      <c r="L210" s="8">
        <v>28996469.49</v>
      </c>
      <c r="M210" s="9">
        <v>91.03</v>
      </c>
      <c r="N210" s="8">
        <v>-615610</v>
      </c>
      <c r="O210" s="8">
        <v>2217983.53</v>
      </c>
      <c r="P210" s="9">
        <v>-1.97</v>
      </c>
      <c r="Q210" s="9">
        <v>7.1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133830150.48</v>
      </c>
      <c r="I211" s="8">
        <v>119145495.68</v>
      </c>
      <c r="J211" s="9">
        <v>89.02</v>
      </c>
      <c r="K211" s="8">
        <v>139398491.21</v>
      </c>
      <c r="L211" s="8">
        <v>115482412.09</v>
      </c>
      <c r="M211" s="9">
        <v>82.84</v>
      </c>
      <c r="N211" s="8">
        <v>-5568340.73</v>
      </c>
      <c r="O211" s="8">
        <v>3663083.59</v>
      </c>
      <c r="P211" s="9">
        <v>-4.16</v>
      </c>
      <c r="Q211" s="9">
        <v>3.07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34567186.84</v>
      </c>
      <c r="I212" s="8">
        <v>34493683.81</v>
      </c>
      <c r="J212" s="9">
        <v>99.78</v>
      </c>
      <c r="K212" s="8">
        <v>35429193.88</v>
      </c>
      <c r="L212" s="8">
        <v>32507710.34</v>
      </c>
      <c r="M212" s="9">
        <v>91.75</v>
      </c>
      <c r="N212" s="8">
        <v>-862007.04</v>
      </c>
      <c r="O212" s="8">
        <v>1985973.47</v>
      </c>
      <c r="P212" s="9">
        <v>-2.49</v>
      </c>
      <c r="Q212" s="9">
        <v>5.75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51751732.41</v>
      </c>
      <c r="I213" s="8">
        <v>51027724</v>
      </c>
      <c r="J213" s="9">
        <v>98.6</v>
      </c>
      <c r="K213" s="8">
        <v>54207043.62</v>
      </c>
      <c r="L213" s="8">
        <v>49127445.38</v>
      </c>
      <c r="M213" s="9">
        <v>90.62</v>
      </c>
      <c r="N213" s="8">
        <v>-2455311.21</v>
      </c>
      <c r="O213" s="8">
        <v>1900278.62</v>
      </c>
      <c r="P213" s="9">
        <v>-4.74</v>
      </c>
      <c r="Q213" s="9">
        <v>3.72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41857019.42</v>
      </c>
      <c r="I214" s="8">
        <v>41292911.19</v>
      </c>
      <c r="J214" s="9">
        <v>98.65</v>
      </c>
      <c r="K214" s="8">
        <v>42663345.74</v>
      </c>
      <c r="L214" s="8">
        <v>39962512.23</v>
      </c>
      <c r="M214" s="9">
        <v>93.66</v>
      </c>
      <c r="N214" s="8">
        <v>-806326.32</v>
      </c>
      <c r="O214" s="8">
        <v>1330398.96</v>
      </c>
      <c r="P214" s="9">
        <v>-1.92</v>
      </c>
      <c r="Q214" s="9">
        <v>3.22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33038740.83</v>
      </c>
      <c r="I215" s="8">
        <v>32308464.56</v>
      </c>
      <c r="J215" s="9">
        <v>97.78</v>
      </c>
      <c r="K215" s="8">
        <v>33791675.32</v>
      </c>
      <c r="L215" s="8">
        <v>32584064.14</v>
      </c>
      <c r="M215" s="9">
        <v>96.42</v>
      </c>
      <c r="N215" s="8">
        <v>-752934.49</v>
      </c>
      <c r="O215" s="8">
        <v>-275599.58</v>
      </c>
      <c r="P215" s="9">
        <v>-2.27</v>
      </c>
      <c r="Q215" s="9">
        <v>-0.85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42560316.68</v>
      </c>
      <c r="I216" s="8">
        <v>45924603.41</v>
      </c>
      <c r="J216" s="9">
        <v>107.9</v>
      </c>
      <c r="K216" s="8">
        <v>42536110.95</v>
      </c>
      <c r="L216" s="8">
        <v>40535519.79</v>
      </c>
      <c r="M216" s="9">
        <v>95.29</v>
      </c>
      <c r="N216" s="8">
        <v>24205.73</v>
      </c>
      <c r="O216" s="8">
        <v>5389083.62</v>
      </c>
      <c r="P216" s="9">
        <v>0.05</v>
      </c>
      <c r="Q216" s="9">
        <v>11.73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34075283.7</v>
      </c>
      <c r="I217" s="8">
        <v>32649183.17</v>
      </c>
      <c r="J217" s="9">
        <v>95.81</v>
      </c>
      <c r="K217" s="8">
        <v>37227390.38</v>
      </c>
      <c r="L217" s="8">
        <v>32539717.96</v>
      </c>
      <c r="M217" s="9">
        <v>87.4</v>
      </c>
      <c r="N217" s="8">
        <v>-3152106.68</v>
      </c>
      <c r="O217" s="8">
        <v>109465.21</v>
      </c>
      <c r="P217" s="9">
        <v>-9.25</v>
      </c>
      <c r="Q217" s="9">
        <v>0.33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406884939.87</v>
      </c>
      <c r="I218" s="8">
        <v>421774957.66</v>
      </c>
      <c r="J218" s="9">
        <v>103.65</v>
      </c>
      <c r="K218" s="8">
        <v>443855381.79</v>
      </c>
      <c r="L218" s="8">
        <v>401316520.34</v>
      </c>
      <c r="M218" s="9">
        <v>90.41</v>
      </c>
      <c r="N218" s="8">
        <v>-36970441.92</v>
      </c>
      <c r="O218" s="8">
        <v>20458437.32</v>
      </c>
      <c r="P218" s="9">
        <v>-9.08</v>
      </c>
      <c r="Q218" s="9">
        <v>4.85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497450599.48</v>
      </c>
      <c r="I219" s="8">
        <v>494880634.59</v>
      </c>
      <c r="J219" s="9">
        <v>99.48</v>
      </c>
      <c r="K219" s="8">
        <v>510450599.48</v>
      </c>
      <c r="L219" s="8">
        <v>485712827.35</v>
      </c>
      <c r="M219" s="9">
        <v>95.15</v>
      </c>
      <c r="N219" s="8">
        <v>-13000000</v>
      </c>
      <c r="O219" s="8">
        <v>9167807.24</v>
      </c>
      <c r="P219" s="9">
        <v>-2.61</v>
      </c>
      <c r="Q219" s="9">
        <v>1.85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2558831314.06</v>
      </c>
      <c r="I220" s="8">
        <v>2398382565.23</v>
      </c>
      <c r="J220" s="9">
        <v>93.72</v>
      </c>
      <c r="K220" s="8">
        <v>2646633728.2</v>
      </c>
      <c r="L220" s="8">
        <v>2487212957.04</v>
      </c>
      <c r="M220" s="9">
        <v>93.97</v>
      </c>
      <c r="N220" s="8">
        <v>-87802414.14</v>
      </c>
      <c r="O220" s="8">
        <v>-88830391.81</v>
      </c>
      <c r="P220" s="9">
        <v>-3.43</v>
      </c>
      <c r="Q220" s="9">
        <v>-3.7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513240959.16</v>
      </c>
      <c r="I221" s="8">
        <v>518593180.93</v>
      </c>
      <c r="J221" s="9">
        <v>101.04</v>
      </c>
      <c r="K221" s="8">
        <v>553778275.16</v>
      </c>
      <c r="L221" s="8">
        <v>508324737.61</v>
      </c>
      <c r="M221" s="9">
        <v>91.79</v>
      </c>
      <c r="N221" s="8">
        <v>-40537316</v>
      </c>
      <c r="O221" s="8">
        <v>10268443.32</v>
      </c>
      <c r="P221" s="9">
        <v>-7.89</v>
      </c>
      <c r="Q221" s="9">
        <v>1.98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160354770.29</v>
      </c>
      <c r="I222" s="8">
        <v>161068147.59</v>
      </c>
      <c r="J222" s="9">
        <v>100.44</v>
      </c>
      <c r="K222" s="8">
        <v>164952118.36</v>
      </c>
      <c r="L222" s="8">
        <v>147807150.69</v>
      </c>
      <c r="M222" s="9">
        <v>89.6</v>
      </c>
      <c r="N222" s="8">
        <v>-4597348.07</v>
      </c>
      <c r="O222" s="8">
        <v>13260996.9</v>
      </c>
      <c r="P222" s="9">
        <v>-2.86</v>
      </c>
      <c r="Q222" s="9">
        <v>8.23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140662679.55</v>
      </c>
      <c r="I223" s="8">
        <v>167837211.94</v>
      </c>
      <c r="J223" s="9">
        <v>119.31</v>
      </c>
      <c r="K223" s="8">
        <v>156789565.32</v>
      </c>
      <c r="L223" s="8">
        <v>142904852.78</v>
      </c>
      <c r="M223" s="9">
        <v>91.14</v>
      </c>
      <c r="N223" s="8">
        <v>-16126885.77</v>
      </c>
      <c r="O223" s="8">
        <v>24932359.16</v>
      </c>
      <c r="P223" s="9">
        <v>-11.46</v>
      </c>
      <c r="Q223" s="9">
        <v>14.85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107921403.47</v>
      </c>
      <c r="I224" s="8">
        <v>116733666.88</v>
      </c>
      <c r="J224" s="9">
        <v>108.16</v>
      </c>
      <c r="K224" s="8">
        <v>116161403.47</v>
      </c>
      <c r="L224" s="8">
        <v>107992110.7</v>
      </c>
      <c r="M224" s="9">
        <v>92.96</v>
      </c>
      <c r="N224" s="8">
        <v>-8240000</v>
      </c>
      <c r="O224" s="8">
        <v>8741556.18</v>
      </c>
      <c r="P224" s="9">
        <v>-7.63</v>
      </c>
      <c r="Q224" s="9">
        <v>7.48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87499358.46</v>
      </c>
      <c r="I225" s="8">
        <v>91000053.07</v>
      </c>
      <c r="J225" s="9">
        <v>104</v>
      </c>
      <c r="K225" s="8">
        <v>86301352.71</v>
      </c>
      <c r="L225" s="8">
        <v>82408217.61</v>
      </c>
      <c r="M225" s="9">
        <v>95.48</v>
      </c>
      <c r="N225" s="8">
        <v>1198005.75</v>
      </c>
      <c r="O225" s="8">
        <v>8591835.46</v>
      </c>
      <c r="P225" s="9">
        <v>1.36</v>
      </c>
      <c r="Q225" s="9">
        <v>9.44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69690566.16</v>
      </c>
      <c r="I226" s="8">
        <v>79249297.14</v>
      </c>
      <c r="J226" s="9">
        <v>113.71</v>
      </c>
      <c r="K226" s="8">
        <v>80381481.95</v>
      </c>
      <c r="L226" s="8">
        <v>77459841.92</v>
      </c>
      <c r="M226" s="9">
        <v>96.36</v>
      </c>
      <c r="N226" s="8">
        <v>-10690915.79</v>
      </c>
      <c r="O226" s="8">
        <v>1789455.22</v>
      </c>
      <c r="P226" s="9">
        <v>-15.34</v>
      </c>
      <c r="Q226" s="9">
        <v>2.25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116466756.19</v>
      </c>
      <c r="I227" s="8">
        <v>124693545.3</v>
      </c>
      <c r="J227" s="9">
        <v>107.06</v>
      </c>
      <c r="K227" s="8">
        <v>122492034.96</v>
      </c>
      <c r="L227" s="8">
        <v>116223744.19</v>
      </c>
      <c r="M227" s="9">
        <v>94.88</v>
      </c>
      <c r="N227" s="8">
        <v>-6025278.77</v>
      </c>
      <c r="O227" s="8">
        <v>8469801.11</v>
      </c>
      <c r="P227" s="9">
        <v>-5.17</v>
      </c>
      <c r="Q227" s="9">
        <v>6.79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146992027.85</v>
      </c>
      <c r="I228" s="8">
        <v>144868702.53</v>
      </c>
      <c r="J228" s="9">
        <v>98.55</v>
      </c>
      <c r="K228" s="8">
        <v>145971031.75</v>
      </c>
      <c r="L228" s="8">
        <v>129622665.58</v>
      </c>
      <c r="M228" s="9">
        <v>88.8</v>
      </c>
      <c r="N228" s="8">
        <v>1020996.1</v>
      </c>
      <c r="O228" s="8">
        <v>15246036.95</v>
      </c>
      <c r="P228" s="9">
        <v>0.69</v>
      </c>
      <c r="Q228" s="9">
        <v>10.52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132488050.68</v>
      </c>
      <c r="I229" s="8">
        <v>124984326.86</v>
      </c>
      <c r="J229" s="9">
        <v>94.33</v>
      </c>
      <c r="K229" s="8">
        <v>129415658.97</v>
      </c>
      <c r="L229" s="8">
        <v>115007859.17</v>
      </c>
      <c r="M229" s="9">
        <v>88.86</v>
      </c>
      <c r="N229" s="8">
        <v>3072391.71</v>
      </c>
      <c r="O229" s="8">
        <v>9976467.69</v>
      </c>
      <c r="P229" s="9">
        <v>2.31</v>
      </c>
      <c r="Q229" s="9">
        <v>7.98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168209460.76</v>
      </c>
      <c r="I230" s="8">
        <v>184904193.17</v>
      </c>
      <c r="J230" s="9">
        <v>109.92</v>
      </c>
      <c r="K230" s="8">
        <v>177670936.55</v>
      </c>
      <c r="L230" s="8">
        <v>168997647.06</v>
      </c>
      <c r="M230" s="9">
        <v>95.11</v>
      </c>
      <c r="N230" s="8">
        <v>-9461475.79</v>
      </c>
      <c r="O230" s="8">
        <v>15906546.11</v>
      </c>
      <c r="P230" s="9">
        <v>-5.62</v>
      </c>
      <c r="Q230" s="9">
        <v>8.6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80175564.53</v>
      </c>
      <c r="I231" s="8">
        <v>89478977.79</v>
      </c>
      <c r="J231" s="9">
        <v>111.6</v>
      </c>
      <c r="K231" s="8">
        <v>82342753.53</v>
      </c>
      <c r="L231" s="8">
        <v>75916543.33</v>
      </c>
      <c r="M231" s="9">
        <v>92.19</v>
      </c>
      <c r="N231" s="8">
        <v>-2167189</v>
      </c>
      <c r="O231" s="8">
        <v>13562434.46</v>
      </c>
      <c r="P231" s="9">
        <v>-2.7</v>
      </c>
      <c r="Q231" s="9">
        <v>15.15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142550748.84</v>
      </c>
      <c r="I232" s="8">
        <v>167741194.71</v>
      </c>
      <c r="J232" s="9">
        <v>117.67</v>
      </c>
      <c r="K232" s="8">
        <v>152165687.68</v>
      </c>
      <c r="L232" s="8">
        <v>149115113.08</v>
      </c>
      <c r="M232" s="9">
        <v>97.99</v>
      </c>
      <c r="N232" s="8">
        <v>-9614938.84</v>
      </c>
      <c r="O232" s="8">
        <v>18626081.63</v>
      </c>
      <c r="P232" s="9">
        <v>-6.74</v>
      </c>
      <c r="Q232" s="9">
        <v>11.1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83799728.81</v>
      </c>
      <c r="I233" s="8">
        <v>83476480.77</v>
      </c>
      <c r="J233" s="9">
        <v>99.61</v>
      </c>
      <c r="K233" s="8">
        <v>79469307.81</v>
      </c>
      <c r="L233" s="8">
        <v>75306623.92</v>
      </c>
      <c r="M233" s="9">
        <v>94.76</v>
      </c>
      <c r="N233" s="8">
        <v>4330421</v>
      </c>
      <c r="O233" s="8">
        <v>8169856.85</v>
      </c>
      <c r="P233" s="9">
        <v>5.16</v>
      </c>
      <c r="Q233" s="9">
        <v>9.78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48006934.23</v>
      </c>
      <c r="I234" s="8">
        <v>49919141.38</v>
      </c>
      <c r="J234" s="9">
        <v>103.98</v>
      </c>
      <c r="K234" s="8">
        <v>56600247.24</v>
      </c>
      <c r="L234" s="8">
        <v>50622227.92</v>
      </c>
      <c r="M234" s="9">
        <v>89.43</v>
      </c>
      <c r="N234" s="8">
        <v>-8593313.01</v>
      </c>
      <c r="O234" s="8">
        <v>-703086.54</v>
      </c>
      <c r="P234" s="9">
        <v>-17.9</v>
      </c>
      <c r="Q234" s="9">
        <v>-1.4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154375545.54</v>
      </c>
      <c r="I235" s="8">
        <v>154142894.19</v>
      </c>
      <c r="J235" s="9">
        <v>99.84</v>
      </c>
      <c r="K235" s="8">
        <v>158052484.54</v>
      </c>
      <c r="L235" s="8">
        <v>150000686.15</v>
      </c>
      <c r="M235" s="9">
        <v>94.9</v>
      </c>
      <c r="N235" s="8">
        <v>-3676939</v>
      </c>
      <c r="O235" s="8">
        <v>4142208.04</v>
      </c>
      <c r="P235" s="9">
        <v>-2.38</v>
      </c>
      <c r="Q235" s="9">
        <v>2.68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84932664.58</v>
      </c>
      <c r="I236" s="8">
        <v>88399435.27</v>
      </c>
      <c r="J236" s="9">
        <v>104.08</v>
      </c>
      <c r="K236" s="8">
        <v>95429672.58</v>
      </c>
      <c r="L236" s="8">
        <v>89265609.35</v>
      </c>
      <c r="M236" s="9">
        <v>93.54</v>
      </c>
      <c r="N236" s="8">
        <v>-10497008</v>
      </c>
      <c r="O236" s="8">
        <v>-866174.08</v>
      </c>
      <c r="P236" s="9">
        <v>-12.35</v>
      </c>
      <c r="Q236" s="9">
        <v>-0.97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98343819.18</v>
      </c>
      <c r="I237" s="8">
        <v>102635057.3</v>
      </c>
      <c r="J237" s="9">
        <v>104.36</v>
      </c>
      <c r="K237" s="8">
        <v>110355115.18</v>
      </c>
      <c r="L237" s="8">
        <v>98047527.4</v>
      </c>
      <c r="M237" s="9">
        <v>88.84</v>
      </c>
      <c r="N237" s="8">
        <v>-12011296</v>
      </c>
      <c r="O237" s="8">
        <v>4587529.9</v>
      </c>
      <c r="P237" s="9">
        <v>-12.21</v>
      </c>
      <c r="Q237" s="9">
        <v>4.46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94180748.98</v>
      </c>
      <c r="I238" s="8">
        <v>101891944.52</v>
      </c>
      <c r="J238" s="9">
        <v>108.18</v>
      </c>
      <c r="K238" s="8">
        <v>103044056.27</v>
      </c>
      <c r="L238" s="8">
        <v>95789061.95</v>
      </c>
      <c r="M238" s="9">
        <v>92.95</v>
      </c>
      <c r="N238" s="8">
        <v>-8863307.29</v>
      </c>
      <c r="O238" s="8">
        <v>6102882.57</v>
      </c>
      <c r="P238" s="9">
        <v>-9.41</v>
      </c>
      <c r="Q238" s="9">
        <v>5.98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110408443.38</v>
      </c>
      <c r="I239" s="8">
        <v>114304749.7</v>
      </c>
      <c r="J239" s="9">
        <v>103.52</v>
      </c>
      <c r="K239" s="8">
        <v>106384493.94</v>
      </c>
      <c r="L239" s="8">
        <v>99120453.91</v>
      </c>
      <c r="M239" s="9">
        <v>93.17</v>
      </c>
      <c r="N239" s="8">
        <v>4023949.44</v>
      </c>
      <c r="O239" s="8">
        <v>15184295.79</v>
      </c>
      <c r="P239" s="9">
        <v>3.64</v>
      </c>
      <c r="Q239" s="9">
        <v>13.28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84872363.6</v>
      </c>
      <c r="I240" s="8">
        <v>84699458.51</v>
      </c>
      <c r="J240" s="9">
        <v>99.79</v>
      </c>
      <c r="K240" s="8">
        <v>85615788.04</v>
      </c>
      <c r="L240" s="8">
        <v>82250558.32</v>
      </c>
      <c r="M240" s="9">
        <v>96.06</v>
      </c>
      <c r="N240" s="8">
        <v>-743424.44</v>
      </c>
      <c r="O240" s="8">
        <v>2448900.19</v>
      </c>
      <c r="P240" s="9">
        <v>-0.87</v>
      </c>
      <c r="Q240" s="9">
        <v>2.89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113942305.03</v>
      </c>
      <c r="I241" s="8">
        <v>116475984.12</v>
      </c>
      <c r="J241" s="9">
        <v>102.22</v>
      </c>
      <c r="K241" s="8">
        <v>105006229.09</v>
      </c>
      <c r="L241" s="8">
        <v>100082398.53</v>
      </c>
      <c r="M241" s="9">
        <v>95.31</v>
      </c>
      <c r="N241" s="8">
        <v>8936075.94</v>
      </c>
      <c r="O241" s="8">
        <v>16393585.59</v>
      </c>
      <c r="P241" s="9">
        <v>7.84</v>
      </c>
      <c r="Q241" s="9">
        <v>14.07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1103614105.52</v>
      </c>
      <c r="I242" s="8">
        <v>1047317838.52</v>
      </c>
      <c r="J242" s="9">
        <v>94.89</v>
      </c>
      <c r="K242" s="8">
        <v>1104536318.86</v>
      </c>
      <c r="L242" s="8">
        <v>906992712.98</v>
      </c>
      <c r="M242" s="9">
        <v>82.11</v>
      </c>
      <c r="N242" s="8">
        <v>-922213.34</v>
      </c>
      <c r="O242" s="8">
        <v>140325125.54</v>
      </c>
      <c r="P242" s="9">
        <v>-0.08</v>
      </c>
      <c r="Q242" s="9">
        <v>13.39</v>
      </c>
    </row>
    <row r="243" spans="1:1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841298</v>
      </c>
      <c r="I243" s="8">
        <v>513513.36</v>
      </c>
      <c r="J243" s="9">
        <v>61.03</v>
      </c>
      <c r="K243" s="8">
        <v>583298</v>
      </c>
      <c r="L243" s="8">
        <v>159890.85</v>
      </c>
      <c r="M243" s="9">
        <v>27.41</v>
      </c>
      <c r="N243" s="8">
        <v>258000</v>
      </c>
      <c r="O243" s="8">
        <v>353622.51</v>
      </c>
      <c r="P243" s="9">
        <v>30.66</v>
      </c>
      <c r="Q243" s="9">
        <v>68.86</v>
      </c>
    </row>
    <row r="244" spans="1:1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5452000</v>
      </c>
      <c r="I244" s="8">
        <v>4355435.74</v>
      </c>
      <c r="J244" s="9">
        <v>79.88</v>
      </c>
      <c r="K244" s="8">
        <v>5250940</v>
      </c>
      <c r="L244" s="8">
        <v>4591549.02</v>
      </c>
      <c r="M244" s="9">
        <v>87.44</v>
      </c>
      <c r="N244" s="8">
        <v>201060</v>
      </c>
      <c r="O244" s="8">
        <v>-236113.28</v>
      </c>
      <c r="P244" s="9">
        <v>3.68</v>
      </c>
      <c r="Q244" s="9">
        <v>-5.42</v>
      </c>
    </row>
    <row r="245" spans="1:1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121996</v>
      </c>
      <c r="I245" s="8">
        <v>95787.98</v>
      </c>
      <c r="J245" s="9">
        <v>78.51</v>
      </c>
      <c r="K245" s="8">
        <v>339200</v>
      </c>
      <c r="L245" s="8">
        <v>266956</v>
      </c>
      <c r="M245" s="9">
        <v>78.7</v>
      </c>
      <c r="N245" s="8">
        <v>-217204</v>
      </c>
      <c r="O245" s="8">
        <v>-171168.02</v>
      </c>
      <c r="P245" s="9">
        <v>-178.04</v>
      </c>
      <c r="Q245" s="9">
        <v>-178.69</v>
      </c>
    </row>
    <row r="246" spans="1:1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2881041</v>
      </c>
      <c r="I246" s="8">
        <v>2878646.4</v>
      </c>
      <c r="J246" s="9">
        <v>99.91</v>
      </c>
      <c r="K246" s="8">
        <v>2884349.93</v>
      </c>
      <c r="L246" s="8">
        <v>2862817.93</v>
      </c>
      <c r="M246" s="9">
        <v>99.25</v>
      </c>
      <c r="N246" s="8">
        <v>-3308.93</v>
      </c>
      <c r="O246" s="8">
        <v>15828.47</v>
      </c>
      <c r="P246" s="9">
        <v>-0.11</v>
      </c>
      <c r="Q246" s="9">
        <v>0.54</v>
      </c>
    </row>
    <row r="247" spans="1:1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2566.08</v>
      </c>
      <c r="J247" s="9">
        <v>106.92</v>
      </c>
      <c r="K247" s="8">
        <v>2400</v>
      </c>
      <c r="L247" s="8">
        <v>912</v>
      </c>
      <c r="M247" s="9">
        <v>38</v>
      </c>
      <c r="N247" s="8">
        <v>0</v>
      </c>
      <c r="O247" s="8">
        <v>1654.08</v>
      </c>
      <c r="P247" s="9">
        <v>0</v>
      </c>
      <c r="Q247" s="9">
        <v>64.45</v>
      </c>
    </row>
    <row r="248" spans="1:17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17548.5</v>
      </c>
      <c r="I248" s="8">
        <v>2498.58</v>
      </c>
      <c r="J248" s="9">
        <v>14.23</v>
      </c>
      <c r="K248" s="8">
        <v>17548.5</v>
      </c>
      <c r="L248" s="8">
        <v>3180.7</v>
      </c>
      <c r="M248" s="9">
        <v>18.12</v>
      </c>
      <c r="N248" s="8">
        <v>0</v>
      </c>
      <c r="O248" s="8">
        <v>-682.12</v>
      </c>
      <c r="P248" s="9">
        <v>0</v>
      </c>
      <c r="Q248" s="9">
        <v>-27.3</v>
      </c>
    </row>
    <row r="249" spans="1:17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498</v>
      </c>
      <c r="H249" s="8">
        <v>85000</v>
      </c>
      <c r="I249" s="8">
        <v>277593.01</v>
      </c>
      <c r="J249" s="9">
        <v>326.58</v>
      </c>
      <c r="K249" s="8">
        <v>108906</v>
      </c>
      <c r="L249" s="8">
        <v>78411.81</v>
      </c>
      <c r="M249" s="9">
        <v>71.99</v>
      </c>
      <c r="N249" s="8">
        <v>-23906</v>
      </c>
      <c r="O249" s="8">
        <v>199181.2</v>
      </c>
      <c r="P249" s="9">
        <v>-28.12</v>
      </c>
      <c r="Q249" s="9">
        <v>71.75</v>
      </c>
    </row>
    <row r="250" spans="1:17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496</v>
      </c>
      <c r="H250" s="8">
        <v>64530</v>
      </c>
      <c r="I250" s="8">
        <v>64505.76</v>
      </c>
      <c r="J250" s="9">
        <v>99.96</v>
      </c>
      <c r="K250" s="8">
        <v>75783.78</v>
      </c>
      <c r="L250" s="8">
        <v>59801.87</v>
      </c>
      <c r="M250" s="9">
        <v>78.91</v>
      </c>
      <c r="N250" s="8">
        <v>-11253.78</v>
      </c>
      <c r="O250" s="8">
        <v>4703.89</v>
      </c>
      <c r="P250" s="9">
        <v>-17.43</v>
      </c>
      <c r="Q250" s="9">
        <v>7.29</v>
      </c>
    </row>
    <row r="251" spans="1:17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497</v>
      </c>
      <c r="H251" s="8">
        <v>35641506</v>
      </c>
      <c r="I251" s="8">
        <v>32375943.92</v>
      </c>
      <c r="J251" s="9">
        <v>90.83</v>
      </c>
      <c r="K251" s="8">
        <v>39642013</v>
      </c>
      <c r="L251" s="8">
        <v>32768982.85</v>
      </c>
      <c r="M251" s="9">
        <v>82.66</v>
      </c>
      <c r="N251" s="8">
        <v>-4000507</v>
      </c>
      <c r="O251" s="8">
        <v>-393038.93</v>
      </c>
      <c r="P251" s="9">
        <v>-11.22</v>
      </c>
      <c r="Q251" s="9">
        <v>-1.21</v>
      </c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1"/>
  <sheetViews>
    <sheetView zoomScale="75" zoomScaleNormal="75" zoomScalePageLayoutView="0" workbookViewId="0" topLeftCell="A1">
      <pane xSplit="7" ySplit="8" topLeftCell="H2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0" sqref="G250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4 kwartału 2020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7" t="s">
        <v>0</v>
      </c>
      <c r="B4" s="147" t="s">
        <v>1</v>
      </c>
      <c r="C4" s="147" t="s">
        <v>2</v>
      </c>
      <c r="D4" s="147" t="s">
        <v>3</v>
      </c>
      <c r="E4" s="147" t="s">
        <v>53</v>
      </c>
      <c r="F4" s="147" t="s">
        <v>56</v>
      </c>
      <c r="G4" s="147"/>
      <c r="H4" s="146" t="s">
        <v>12</v>
      </c>
      <c r="I4" s="146"/>
      <c r="J4" s="146"/>
      <c r="K4" s="146"/>
      <c r="L4" s="146"/>
      <c r="M4" s="146"/>
      <c r="N4" s="146" t="s">
        <v>7</v>
      </c>
      <c r="O4" s="146"/>
      <c r="P4" s="146"/>
      <c r="Q4" s="146" t="s">
        <v>13</v>
      </c>
      <c r="R4" s="146"/>
      <c r="S4" s="146"/>
      <c r="T4" s="146"/>
      <c r="U4" s="146"/>
      <c r="V4" s="146"/>
      <c r="W4" s="146" t="s">
        <v>7</v>
      </c>
      <c r="X4" s="146"/>
      <c r="Y4" s="146"/>
      <c r="Z4" s="146" t="s">
        <v>14</v>
      </c>
      <c r="AA4" s="146"/>
    </row>
    <row r="5" spans="1:27" ht="12.75">
      <c r="A5" s="147"/>
      <c r="B5" s="147"/>
      <c r="C5" s="147"/>
      <c r="D5" s="147"/>
      <c r="E5" s="147"/>
      <c r="F5" s="147"/>
      <c r="G5" s="147"/>
      <c r="H5" s="143" t="s">
        <v>54</v>
      </c>
      <c r="I5" s="143" t="s">
        <v>15</v>
      </c>
      <c r="J5" s="143"/>
      <c r="K5" s="143" t="s">
        <v>16</v>
      </c>
      <c r="L5" s="143" t="s">
        <v>15</v>
      </c>
      <c r="M5" s="143"/>
      <c r="N5" s="145" t="s">
        <v>17</v>
      </c>
      <c r="O5" s="144"/>
      <c r="P5" s="144"/>
      <c r="Q5" s="143" t="s">
        <v>54</v>
      </c>
      <c r="R5" s="142" t="s">
        <v>15</v>
      </c>
      <c r="S5" s="142"/>
      <c r="T5" s="143" t="s">
        <v>16</v>
      </c>
      <c r="U5" s="142" t="s">
        <v>15</v>
      </c>
      <c r="V5" s="142"/>
      <c r="W5" s="145" t="s">
        <v>18</v>
      </c>
      <c r="X5" s="141"/>
      <c r="Y5" s="141"/>
      <c r="Z5" s="142" t="s">
        <v>4</v>
      </c>
      <c r="AA5" s="142" t="s">
        <v>5</v>
      </c>
    </row>
    <row r="6" spans="1:27" ht="64.5" customHeight="1">
      <c r="A6" s="147"/>
      <c r="B6" s="147"/>
      <c r="C6" s="147"/>
      <c r="D6" s="147"/>
      <c r="E6" s="147"/>
      <c r="F6" s="147"/>
      <c r="G6" s="147"/>
      <c r="H6" s="143"/>
      <c r="I6" s="14" t="s">
        <v>19</v>
      </c>
      <c r="J6" s="14" t="s">
        <v>20</v>
      </c>
      <c r="K6" s="143"/>
      <c r="L6" s="14" t="s">
        <v>19</v>
      </c>
      <c r="M6" s="14" t="s">
        <v>20</v>
      </c>
      <c r="N6" s="145"/>
      <c r="O6" s="54" t="s">
        <v>19</v>
      </c>
      <c r="P6" s="54" t="s">
        <v>20</v>
      </c>
      <c r="Q6" s="143"/>
      <c r="R6" s="14" t="s">
        <v>21</v>
      </c>
      <c r="S6" s="14" t="s">
        <v>22</v>
      </c>
      <c r="T6" s="143"/>
      <c r="U6" s="14" t="s">
        <v>21</v>
      </c>
      <c r="V6" s="14" t="s">
        <v>22</v>
      </c>
      <c r="W6" s="145"/>
      <c r="X6" s="54" t="s">
        <v>21</v>
      </c>
      <c r="Y6" s="54" t="s">
        <v>22</v>
      </c>
      <c r="Z6" s="142"/>
      <c r="AA6" s="142"/>
    </row>
    <row r="7" spans="1:27" ht="12.75">
      <c r="A7" s="147"/>
      <c r="B7" s="147"/>
      <c r="C7" s="147"/>
      <c r="D7" s="147"/>
      <c r="E7" s="147"/>
      <c r="F7" s="147"/>
      <c r="G7" s="147"/>
      <c r="H7" s="143" t="s">
        <v>10</v>
      </c>
      <c r="I7" s="143"/>
      <c r="J7" s="143"/>
      <c r="K7" s="143" t="s">
        <v>10</v>
      </c>
      <c r="L7" s="143"/>
      <c r="M7" s="143"/>
      <c r="N7" s="143" t="s">
        <v>11</v>
      </c>
      <c r="O7" s="143"/>
      <c r="P7" s="143"/>
      <c r="Q7" s="143" t="s">
        <v>10</v>
      </c>
      <c r="R7" s="143"/>
      <c r="S7" s="143"/>
      <c r="T7" s="143" t="s">
        <v>10</v>
      </c>
      <c r="U7" s="143"/>
      <c r="V7" s="143"/>
      <c r="W7" s="143" t="s">
        <v>11</v>
      </c>
      <c r="X7" s="143"/>
      <c r="Y7" s="143"/>
      <c r="Z7" s="142" t="s">
        <v>10</v>
      </c>
      <c r="AA7" s="142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40">
        <v>6</v>
      </c>
      <c r="G8" s="140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139595293.35</v>
      </c>
      <c r="I9" s="8">
        <v>17554991.65</v>
      </c>
      <c r="J9" s="8">
        <v>122040301.7</v>
      </c>
      <c r="K9" s="8">
        <v>138832844.85</v>
      </c>
      <c r="L9" s="8">
        <v>17874982.43</v>
      </c>
      <c r="M9" s="8">
        <v>120957862.42</v>
      </c>
      <c r="N9" s="9">
        <v>99.45</v>
      </c>
      <c r="O9" s="9">
        <v>101.82</v>
      </c>
      <c r="P9" s="9">
        <v>99.11</v>
      </c>
      <c r="Q9" s="8">
        <v>149368919.11</v>
      </c>
      <c r="R9" s="8">
        <v>30493500</v>
      </c>
      <c r="S9" s="8">
        <v>118875419.11</v>
      </c>
      <c r="T9" s="8">
        <v>143240742.66</v>
      </c>
      <c r="U9" s="8">
        <v>29409154.58</v>
      </c>
      <c r="V9" s="8">
        <v>113831588.08</v>
      </c>
      <c r="W9" s="9">
        <v>95.89</v>
      </c>
      <c r="X9" s="9">
        <v>96.44</v>
      </c>
      <c r="Y9" s="9">
        <v>95.75</v>
      </c>
      <c r="Z9" s="8">
        <v>3164882.59</v>
      </c>
      <c r="AA9" s="8">
        <v>7126274.34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80374967.55</v>
      </c>
      <c r="I10" s="8">
        <v>11342138.6</v>
      </c>
      <c r="J10" s="8">
        <v>69032828.95</v>
      </c>
      <c r="K10" s="8">
        <v>80819328.55</v>
      </c>
      <c r="L10" s="8">
        <v>12202742.3</v>
      </c>
      <c r="M10" s="8">
        <v>68616586.25</v>
      </c>
      <c r="N10" s="9">
        <v>100.55</v>
      </c>
      <c r="O10" s="9">
        <v>107.58</v>
      </c>
      <c r="P10" s="9">
        <v>99.39</v>
      </c>
      <c r="Q10" s="8">
        <v>91993307.55</v>
      </c>
      <c r="R10" s="8">
        <v>22975373.5</v>
      </c>
      <c r="S10" s="8">
        <v>69017934.05</v>
      </c>
      <c r="T10" s="8">
        <v>87087435.33</v>
      </c>
      <c r="U10" s="8">
        <v>18838460.29</v>
      </c>
      <c r="V10" s="8">
        <v>68248975.04</v>
      </c>
      <c r="W10" s="9">
        <v>94.66</v>
      </c>
      <c r="X10" s="9">
        <v>81.99</v>
      </c>
      <c r="Y10" s="9">
        <v>98.88</v>
      </c>
      <c r="Z10" s="8">
        <v>14894.9</v>
      </c>
      <c r="AA10" s="8">
        <v>367611.21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96488770.34</v>
      </c>
      <c r="I11" s="8">
        <v>18831056.42</v>
      </c>
      <c r="J11" s="8">
        <v>77657713.92</v>
      </c>
      <c r="K11" s="8">
        <v>89203585.84</v>
      </c>
      <c r="L11" s="8">
        <v>14605841.9</v>
      </c>
      <c r="M11" s="8">
        <v>74597743.94</v>
      </c>
      <c r="N11" s="9">
        <v>92.44</v>
      </c>
      <c r="O11" s="9">
        <v>77.56</v>
      </c>
      <c r="P11" s="9">
        <v>96.05</v>
      </c>
      <c r="Q11" s="8">
        <v>113692552.04</v>
      </c>
      <c r="R11" s="8">
        <v>35679419.08</v>
      </c>
      <c r="S11" s="8">
        <v>78013132.96</v>
      </c>
      <c r="T11" s="8">
        <v>98088701.11</v>
      </c>
      <c r="U11" s="8">
        <v>22617696.86</v>
      </c>
      <c r="V11" s="8">
        <v>75471004.25</v>
      </c>
      <c r="W11" s="9">
        <v>86.27</v>
      </c>
      <c r="X11" s="9">
        <v>63.39</v>
      </c>
      <c r="Y11" s="9">
        <v>96.74</v>
      </c>
      <c r="Z11" s="8">
        <v>-355419.04</v>
      </c>
      <c r="AA11" s="8">
        <v>-873260.31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81231110.82</v>
      </c>
      <c r="I12" s="8">
        <v>3295945.13</v>
      </c>
      <c r="J12" s="8">
        <v>77935165.69</v>
      </c>
      <c r="K12" s="8">
        <v>80936664.91</v>
      </c>
      <c r="L12" s="8">
        <v>4456733.53</v>
      </c>
      <c r="M12" s="8">
        <v>76479931.38</v>
      </c>
      <c r="N12" s="9">
        <v>99.63</v>
      </c>
      <c r="O12" s="9">
        <v>135.21</v>
      </c>
      <c r="P12" s="9">
        <v>98.13</v>
      </c>
      <c r="Q12" s="8">
        <v>91122564.53</v>
      </c>
      <c r="R12" s="8">
        <v>13944674</v>
      </c>
      <c r="S12" s="8">
        <v>77177890.53</v>
      </c>
      <c r="T12" s="8">
        <v>86572617.28</v>
      </c>
      <c r="U12" s="8">
        <v>13282871.83</v>
      </c>
      <c r="V12" s="8">
        <v>73289745.45</v>
      </c>
      <c r="W12" s="9">
        <v>95</v>
      </c>
      <c r="X12" s="9">
        <v>95.25</v>
      </c>
      <c r="Y12" s="9">
        <v>94.96</v>
      </c>
      <c r="Z12" s="8">
        <v>757275.16</v>
      </c>
      <c r="AA12" s="8">
        <v>3190185.93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163566408.04</v>
      </c>
      <c r="I13" s="8">
        <v>24413474</v>
      </c>
      <c r="J13" s="8">
        <v>139152934.04</v>
      </c>
      <c r="K13" s="8">
        <v>151000965.97</v>
      </c>
      <c r="L13" s="8">
        <v>18783523.07</v>
      </c>
      <c r="M13" s="8">
        <v>132217442.9</v>
      </c>
      <c r="N13" s="9">
        <v>92.31</v>
      </c>
      <c r="O13" s="9">
        <v>76.93</v>
      </c>
      <c r="P13" s="9">
        <v>95.01</v>
      </c>
      <c r="Q13" s="8">
        <v>175016829.83</v>
      </c>
      <c r="R13" s="8">
        <v>37665054.27</v>
      </c>
      <c r="S13" s="8">
        <v>137351775.56</v>
      </c>
      <c r="T13" s="8">
        <v>144268620.21</v>
      </c>
      <c r="U13" s="8">
        <v>17126492.65</v>
      </c>
      <c r="V13" s="8">
        <v>127142127.56</v>
      </c>
      <c r="W13" s="9">
        <v>82.43</v>
      </c>
      <c r="X13" s="9">
        <v>45.47</v>
      </c>
      <c r="Y13" s="9">
        <v>92.56</v>
      </c>
      <c r="Z13" s="8">
        <v>1801158.48</v>
      </c>
      <c r="AA13" s="8">
        <v>5075315.34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124216710.7</v>
      </c>
      <c r="I14" s="8">
        <v>25340099.93</v>
      </c>
      <c r="J14" s="8">
        <v>98876610.77</v>
      </c>
      <c r="K14" s="8">
        <v>126120966.58</v>
      </c>
      <c r="L14" s="8">
        <v>27296030.41</v>
      </c>
      <c r="M14" s="8">
        <v>98824936.17</v>
      </c>
      <c r="N14" s="9">
        <v>101.53</v>
      </c>
      <c r="O14" s="9">
        <v>107.71</v>
      </c>
      <c r="P14" s="9">
        <v>99.94</v>
      </c>
      <c r="Q14" s="8">
        <v>135212172.7</v>
      </c>
      <c r="R14" s="8">
        <v>36310760</v>
      </c>
      <c r="S14" s="8">
        <v>98901412.7</v>
      </c>
      <c r="T14" s="8">
        <v>123545580.66</v>
      </c>
      <c r="U14" s="8">
        <v>29915996.31</v>
      </c>
      <c r="V14" s="8">
        <v>93629584.35</v>
      </c>
      <c r="W14" s="9">
        <v>91.37</v>
      </c>
      <c r="X14" s="9">
        <v>82.38</v>
      </c>
      <c r="Y14" s="9">
        <v>94.66</v>
      </c>
      <c r="Z14" s="8">
        <v>-24801.93</v>
      </c>
      <c r="AA14" s="8">
        <v>5195351.82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145655178.62</v>
      </c>
      <c r="I15" s="8">
        <v>12779149.86</v>
      </c>
      <c r="J15" s="8">
        <v>132876028.76</v>
      </c>
      <c r="K15" s="8">
        <v>151407917.7</v>
      </c>
      <c r="L15" s="8">
        <v>17928392.57</v>
      </c>
      <c r="M15" s="8">
        <v>133479525.13</v>
      </c>
      <c r="N15" s="9">
        <v>103.94</v>
      </c>
      <c r="O15" s="9">
        <v>140.29</v>
      </c>
      <c r="P15" s="9">
        <v>100.45</v>
      </c>
      <c r="Q15" s="8">
        <v>148344342.48</v>
      </c>
      <c r="R15" s="8">
        <v>21403629.97</v>
      </c>
      <c r="S15" s="8">
        <v>126940712.51</v>
      </c>
      <c r="T15" s="8">
        <v>144888555.25</v>
      </c>
      <c r="U15" s="8">
        <v>20470848.86</v>
      </c>
      <c r="V15" s="8">
        <v>124417706.39</v>
      </c>
      <c r="W15" s="9">
        <v>97.67</v>
      </c>
      <c r="X15" s="9">
        <v>95.64</v>
      </c>
      <c r="Y15" s="9">
        <v>98.01</v>
      </c>
      <c r="Z15" s="8">
        <v>5935316.25</v>
      </c>
      <c r="AA15" s="8">
        <v>9061818.74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88535683.16</v>
      </c>
      <c r="I16" s="8">
        <v>7879026.52</v>
      </c>
      <c r="J16" s="8">
        <v>80656656.64</v>
      </c>
      <c r="K16" s="8">
        <v>87030723.78</v>
      </c>
      <c r="L16" s="8">
        <v>7812859.33</v>
      </c>
      <c r="M16" s="8">
        <v>79217864.45</v>
      </c>
      <c r="N16" s="9">
        <v>98.3</v>
      </c>
      <c r="O16" s="9">
        <v>99.16</v>
      </c>
      <c r="P16" s="9">
        <v>98.21</v>
      </c>
      <c r="Q16" s="8">
        <v>90998384.01</v>
      </c>
      <c r="R16" s="8">
        <v>11920201.69</v>
      </c>
      <c r="S16" s="8">
        <v>79078182.32</v>
      </c>
      <c r="T16" s="8">
        <v>85167400.72</v>
      </c>
      <c r="U16" s="8">
        <v>9144990.54</v>
      </c>
      <c r="V16" s="8">
        <v>76022410.18</v>
      </c>
      <c r="W16" s="9">
        <v>93.59</v>
      </c>
      <c r="X16" s="9">
        <v>76.71</v>
      </c>
      <c r="Y16" s="9">
        <v>96.13</v>
      </c>
      <c r="Z16" s="8">
        <v>1578474.32</v>
      </c>
      <c r="AA16" s="8">
        <v>3195454.27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327039038.22</v>
      </c>
      <c r="I17" s="8">
        <v>43540733</v>
      </c>
      <c r="J17" s="8">
        <v>283498305.22</v>
      </c>
      <c r="K17" s="8">
        <v>322746347.74</v>
      </c>
      <c r="L17" s="8">
        <v>43332204.48</v>
      </c>
      <c r="M17" s="8">
        <v>279414143.26</v>
      </c>
      <c r="N17" s="9">
        <v>98.68</v>
      </c>
      <c r="O17" s="9">
        <v>99.52</v>
      </c>
      <c r="P17" s="9">
        <v>98.55</v>
      </c>
      <c r="Q17" s="8">
        <v>398734650.22</v>
      </c>
      <c r="R17" s="8">
        <v>115719148</v>
      </c>
      <c r="S17" s="8">
        <v>283015502.22</v>
      </c>
      <c r="T17" s="8">
        <v>352288444.65</v>
      </c>
      <c r="U17" s="8">
        <v>95541707.91</v>
      </c>
      <c r="V17" s="8">
        <v>256746736.74</v>
      </c>
      <c r="W17" s="9">
        <v>88.35</v>
      </c>
      <c r="X17" s="9">
        <v>82.56</v>
      </c>
      <c r="Y17" s="9">
        <v>90.71</v>
      </c>
      <c r="Z17" s="8">
        <v>482803</v>
      </c>
      <c r="AA17" s="8">
        <v>22667406.52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77804785.02</v>
      </c>
      <c r="I18" s="8">
        <v>3390033.76</v>
      </c>
      <c r="J18" s="8">
        <v>74414751.26</v>
      </c>
      <c r="K18" s="8">
        <v>79183414.07</v>
      </c>
      <c r="L18" s="8">
        <v>6522111.8</v>
      </c>
      <c r="M18" s="8">
        <v>72661302.27</v>
      </c>
      <c r="N18" s="9">
        <v>101.77</v>
      </c>
      <c r="O18" s="9">
        <v>192.39</v>
      </c>
      <c r="P18" s="9">
        <v>97.64</v>
      </c>
      <c r="Q18" s="8">
        <v>79355518.12</v>
      </c>
      <c r="R18" s="8">
        <v>5962444.35</v>
      </c>
      <c r="S18" s="8">
        <v>73393073.77</v>
      </c>
      <c r="T18" s="8">
        <v>73641248.49</v>
      </c>
      <c r="U18" s="8">
        <v>5229824.17</v>
      </c>
      <c r="V18" s="8">
        <v>68411424.32</v>
      </c>
      <c r="W18" s="9">
        <v>92.79</v>
      </c>
      <c r="X18" s="9">
        <v>87.71</v>
      </c>
      <c r="Y18" s="9">
        <v>93.21</v>
      </c>
      <c r="Z18" s="8">
        <v>1021677.49</v>
      </c>
      <c r="AA18" s="8">
        <v>4249877.95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30055573.8</v>
      </c>
      <c r="I19" s="8">
        <v>6589700.47</v>
      </c>
      <c r="J19" s="8">
        <v>23465873.33</v>
      </c>
      <c r="K19" s="8">
        <v>29603220.81</v>
      </c>
      <c r="L19" s="8">
        <v>7112899.42</v>
      </c>
      <c r="M19" s="8">
        <v>22490321.39</v>
      </c>
      <c r="N19" s="9">
        <v>98.49</v>
      </c>
      <c r="O19" s="9">
        <v>107.93</v>
      </c>
      <c r="P19" s="9">
        <v>95.84</v>
      </c>
      <c r="Q19" s="8">
        <v>31561601.31</v>
      </c>
      <c r="R19" s="8">
        <v>8915966.62</v>
      </c>
      <c r="S19" s="8">
        <v>22645634.69</v>
      </c>
      <c r="T19" s="8">
        <v>29426700.33</v>
      </c>
      <c r="U19" s="8">
        <v>8447062.58</v>
      </c>
      <c r="V19" s="8">
        <v>20979637.75</v>
      </c>
      <c r="W19" s="9">
        <v>93.23</v>
      </c>
      <c r="X19" s="9">
        <v>94.74</v>
      </c>
      <c r="Y19" s="9">
        <v>92.64</v>
      </c>
      <c r="Z19" s="8">
        <v>820238.64</v>
      </c>
      <c r="AA19" s="8">
        <v>1510683.64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16056232.5</v>
      </c>
      <c r="I20" s="8">
        <v>3463423.05</v>
      </c>
      <c r="J20" s="8">
        <v>12592809.45</v>
      </c>
      <c r="K20" s="8">
        <v>16178709.57</v>
      </c>
      <c r="L20" s="8">
        <v>3817224.77</v>
      </c>
      <c r="M20" s="8">
        <v>12361484.8</v>
      </c>
      <c r="N20" s="9">
        <v>100.76</v>
      </c>
      <c r="O20" s="9">
        <v>110.21</v>
      </c>
      <c r="P20" s="9">
        <v>98.16</v>
      </c>
      <c r="Q20" s="8">
        <v>16548862.79</v>
      </c>
      <c r="R20" s="8">
        <v>3928145.77</v>
      </c>
      <c r="S20" s="8">
        <v>12620717.02</v>
      </c>
      <c r="T20" s="8">
        <v>15330267.95</v>
      </c>
      <c r="U20" s="8">
        <v>3310850.22</v>
      </c>
      <c r="V20" s="8">
        <v>12019417.73</v>
      </c>
      <c r="W20" s="9">
        <v>92.63</v>
      </c>
      <c r="X20" s="9">
        <v>84.28</v>
      </c>
      <c r="Y20" s="9">
        <v>95.23</v>
      </c>
      <c r="Z20" s="8">
        <v>-27907.57</v>
      </c>
      <c r="AA20" s="8">
        <v>342067.07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238443593.23</v>
      </c>
      <c r="I21" s="8">
        <v>59297287.8</v>
      </c>
      <c r="J21" s="8">
        <v>179146305.43</v>
      </c>
      <c r="K21" s="8">
        <v>234585919.37</v>
      </c>
      <c r="L21" s="8">
        <v>54740002.09</v>
      </c>
      <c r="M21" s="8">
        <v>179845917.28</v>
      </c>
      <c r="N21" s="9">
        <v>98.38</v>
      </c>
      <c r="O21" s="9">
        <v>92.31</v>
      </c>
      <c r="P21" s="9">
        <v>100.39</v>
      </c>
      <c r="Q21" s="8">
        <v>267688344.84</v>
      </c>
      <c r="R21" s="8">
        <v>93664052.18</v>
      </c>
      <c r="S21" s="8">
        <v>174024292.66</v>
      </c>
      <c r="T21" s="8">
        <v>251694241.19</v>
      </c>
      <c r="U21" s="8">
        <v>84912755.45</v>
      </c>
      <c r="V21" s="8">
        <v>166781485.74</v>
      </c>
      <c r="W21" s="9">
        <v>94.02</v>
      </c>
      <c r="X21" s="9">
        <v>90.65</v>
      </c>
      <c r="Y21" s="9">
        <v>95.83</v>
      </c>
      <c r="Z21" s="8">
        <v>5122012.77</v>
      </c>
      <c r="AA21" s="8">
        <v>13064431.54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30568132</v>
      </c>
      <c r="I22" s="8">
        <v>7837391.84</v>
      </c>
      <c r="J22" s="8">
        <v>22730740.16</v>
      </c>
      <c r="K22" s="8">
        <v>28403218.62</v>
      </c>
      <c r="L22" s="8">
        <v>6417115.92</v>
      </c>
      <c r="M22" s="8">
        <v>21986102.7</v>
      </c>
      <c r="N22" s="9">
        <v>92.91</v>
      </c>
      <c r="O22" s="9">
        <v>81.87</v>
      </c>
      <c r="P22" s="9">
        <v>96.72</v>
      </c>
      <c r="Q22" s="8">
        <v>32717004.94</v>
      </c>
      <c r="R22" s="8">
        <v>9971600.78</v>
      </c>
      <c r="S22" s="8">
        <v>22745404.16</v>
      </c>
      <c r="T22" s="8">
        <v>28121914.37</v>
      </c>
      <c r="U22" s="8">
        <v>7006478.43</v>
      </c>
      <c r="V22" s="8">
        <v>21115435.94</v>
      </c>
      <c r="W22" s="9">
        <v>85.95</v>
      </c>
      <c r="X22" s="9">
        <v>70.26</v>
      </c>
      <c r="Y22" s="9">
        <v>92.83</v>
      </c>
      <c r="Z22" s="8">
        <v>-14664</v>
      </c>
      <c r="AA22" s="8">
        <v>870666.76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115578860.92</v>
      </c>
      <c r="I23" s="8">
        <v>26266612</v>
      </c>
      <c r="J23" s="8">
        <v>89312248.92</v>
      </c>
      <c r="K23" s="8">
        <v>116551697.76</v>
      </c>
      <c r="L23" s="8">
        <v>28916035.47</v>
      </c>
      <c r="M23" s="8">
        <v>87635662.29</v>
      </c>
      <c r="N23" s="9">
        <v>100.84</v>
      </c>
      <c r="O23" s="9">
        <v>110.08</v>
      </c>
      <c r="P23" s="9">
        <v>98.12</v>
      </c>
      <c r="Q23" s="8">
        <v>115788998.46</v>
      </c>
      <c r="R23" s="8">
        <v>25778289</v>
      </c>
      <c r="S23" s="8">
        <v>90010709.46</v>
      </c>
      <c r="T23" s="8">
        <v>111106389.91</v>
      </c>
      <c r="U23" s="8">
        <v>25261527.82</v>
      </c>
      <c r="V23" s="8">
        <v>85844862.09</v>
      </c>
      <c r="W23" s="9">
        <v>95.95</v>
      </c>
      <c r="X23" s="9">
        <v>97.99</v>
      </c>
      <c r="Y23" s="9">
        <v>95.37</v>
      </c>
      <c r="Z23" s="8">
        <v>-698460.54</v>
      </c>
      <c r="AA23" s="8">
        <v>1790800.2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63574059.53</v>
      </c>
      <c r="I24" s="8">
        <v>3386390</v>
      </c>
      <c r="J24" s="8">
        <v>60187669.53</v>
      </c>
      <c r="K24" s="8">
        <v>66080943.77</v>
      </c>
      <c r="L24" s="8">
        <v>5952192.59</v>
      </c>
      <c r="M24" s="8">
        <v>60128751.18</v>
      </c>
      <c r="N24" s="9">
        <v>103.94</v>
      </c>
      <c r="O24" s="9">
        <v>175.76</v>
      </c>
      <c r="P24" s="9">
        <v>99.9</v>
      </c>
      <c r="Q24" s="8">
        <v>66198960.53</v>
      </c>
      <c r="R24" s="8">
        <v>7703138</v>
      </c>
      <c r="S24" s="8">
        <v>58495822.53</v>
      </c>
      <c r="T24" s="8">
        <v>62777906.71</v>
      </c>
      <c r="U24" s="8">
        <v>5675786.48</v>
      </c>
      <c r="V24" s="8">
        <v>57102120.23</v>
      </c>
      <c r="W24" s="9">
        <v>94.83</v>
      </c>
      <c r="X24" s="9">
        <v>73.68</v>
      </c>
      <c r="Y24" s="9">
        <v>97.61</v>
      </c>
      <c r="Z24" s="8">
        <v>1691847</v>
      </c>
      <c r="AA24" s="8">
        <v>3026630.95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23881739.78</v>
      </c>
      <c r="I25" s="8">
        <v>4612326.06</v>
      </c>
      <c r="J25" s="8">
        <v>19269413.72</v>
      </c>
      <c r="K25" s="8">
        <v>22058931.92</v>
      </c>
      <c r="L25" s="8">
        <v>3037624.48</v>
      </c>
      <c r="M25" s="8">
        <v>19021307.44</v>
      </c>
      <c r="N25" s="9">
        <v>92.36</v>
      </c>
      <c r="O25" s="9">
        <v>65.85</v>
      </c>
      <c r="P25" s="9">
        <v>98.71</v>
      </c>
      <c r="Q25" s="8">
        <v>23799222.58</v>
      </c>
      <c r="R25" s="8">
        <v>4517837.23</v>
      </c>
      <c r="S25" s="8">
        <v>19281385.35</v>
      </c>
      <c r="T25" s="8">
        <v>19446374.04</v>
      </c>
      <c r="U25" s="8">
        <v>2042831.09</v>
      </c>
      <c r="V25" s="8">
        <v>17403542.95</v>
      </c>
      <c r="W25" s="9">
        <v>81.71</v>
      </c>
      <c r="X25" s="9">
        <v>45.21</v>
      </c>
      <c r="Y25" s="9">
        <v>90.26</v>
      </c>
      <c r="Z25" s="8">
        <v>-11971.63</v>
      </c>
      <c r="AA25" s="8">
        <v>1617764.49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38969109.94</v>
      </c>
      <c r="I26" s="8">
        <v>7467149.37</v>
      </c>
      <c r="J26" s="8">
        <v>31501960.57</v>
      </c>
      <c r="K26" s="8">
        <v>36587345.29</v>
      </c>
      <c r="L26" s="8">
        <v>5690421.22</v>
      </c>
      <c r="M26" s="8">
        <v>30896924.07</v>
      </c>
      <c r="N26" s="9">
        <v>93.88</v>
      </c>
      <c r="O26" s="9">
        <v>76.2</v>
      </c>
      <c r="P26" s="9">
        <v>98.07</v>
      </c>
      <c r="Q26" s="8">
        <v>40969109.94</v>
      </c>
      <c r="R26" s="8">
        <v>10103727.52</v>
      </c>
      <c r="S26" s="8">
        <v>30865382.42</v>
      </c>
      <c r="T26" s="8">
        <v>35267636.39</v>
      </c>
      <c r="U26" s="8">
        <v>6361122.53</v>
      </c>
      <c r="V26" s="8">
        <v>28906513.86</v>
      </c>
      <c r="W26" s="9">
        <v>86.08</v>
      </c>
      <c r="X26" s="9">
        <v>62.95</v>
      </c>
      <c r="Y26" s="9">
        <v>93.65</v>
      </c>
      <c r="Z26" s="8">
        <v>636578.15</v>
      </c>
      <c r="AA26" s="8">
        <v>1990410.21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22950676.13</v>
      </c>
      <c r="I27" s="8">
        <v>2351680.4</v>
      </c>
      <c r="J27" s="8">
        <v>20598995.73</v>
      </c>
      <c r="K27" s="8">
        <v>22313676.37</v>
      </c>
      <c r="L27" s="8">
        <v>2214284.02</v>
      </c>
      <c r="M27" s="8">
        <v>20099392.35</v>
      </c>
      <c r="N27" s="9">
        <v>97.22</v>
      </c>
      <c r="O27" s="9">
        <v>94.15</v>
      </c>
      <c r="P27" s="9">
        <v>97.57</v>
      </c>
      <c r="Q27" s="8">
        <v>24230166.09</v>
      </c>
      <c r="R27" s="8">
        <v>4254428.9</v>
      </c>
      <c r="S27" s="8">
        <v>19975737.19</v>
      </c>
      <c r="T27" s="8">
        <v>21461175.26</v>
      </c>
      <c r="U27" s="8">
        <v>3375602.7</v>
      </c>
      <c r="V27" s="8">
        <v>18085572.56</v>
      </c>
      <c r="W27" s="9">
        <v>88.57</v>
      </c>
      <c r="X27" s="9">
        <v>79.34</v>
      </c>
      <c r="Y27" s="9">
        <v>90.53</v>
      </c>
      <c r="Z27" s="8">
        <v>623258.54</v>
      </c>
      <c r="AA27" s="8">
        <v>2013819.79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17696571.71</v>
      </c>
      <c r="I28" s="8">
        <v>1279232.6</v>
      </c>
      <c r="J28" s="8">
        <v>16417339.11</v>
      </c>
      <c r="K28" s="8">
        <v>17516067.88</v>
      </c>
      <c r="L28" s="8">
        <v>1273246.66</v>
      </c>
      <c r="M28" s="8">
        <v>16242821.22</v>
      </c>
      <c r="N28" s="9">
        <v>98.98</v>
      </c>
      <c r="O28" s="9">
        <v>99.53</v>
      </c>
      <c r="P28" s="9">
        <v>98.93</v>
      </c>
      <c r="Q28" s="8">
        <v>18721058.71</v>
      </c>
      <c r="R28" s="8">
        <v>3275723.6</v>
      </c>
      <c r="S28" s="8">
        <v>15445335.11</v>
      </c>
      <c r="T28" s="8">
        <v>17198040.57</v>
      </c>
      <c r="U28" s="8">
        <v>2477673.02</v>
      </c>
      <c r="V28" s="8">
        <v>14720367.55</v>
      </c>
      <c r="W28" s="9">
        <v>91.86</v>
      </c>
      <c r="X28" s="9">
        <v>75.63</v>
      </c>
      <c r="Y28" s="9">
        <v>95.3</v>
      </c>
      <c r="Z28" s="8">
        <v>972004</v>
      </c>
      <c r="AA28" s="8">
        <v>1522453.67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23117488.97</v>
      </c>
      <c r="I29" s="8">
        <v>4439526</v>
      </c>
      <c r="J29" s="8">
        <v>18677962.97</v>
      </c>
      <c r="K29" s="8">
        <v>25527743.59</v>
      </c>
      <c r="L29" s="8">
        <v>6959642.21</v>
      </c>
      <c r="M29" s="8">
        <v>18568101.38</v>
      </c>
      <c r="N29" s="9">
        <v>110.42</v>
      </c>
      <c r="O29" s="9">
        <v>156.76</v>
      </c>
      <c r="P29" s="9">
        <v>99.41</v>
      </c>
      <c r="Q29" s="8">
        <v>23887488.97</v>
      </c>
      <c r="R29" s="8">
        <v>6283512</v>
      </c>
      <c r="S29" s="8">
        <v>17603976.97</v>
      </c>
      <c r="T29" s="8">
        <v>21816019.02</v>
      </c>
      <c r="U29" s="8">
        <v>5574576.76</v>
      </c>
      <c r="V29" s="8">
        <v>16241442.26</v>
      </c>
      <c r="W29" s="9">
        <v>91.32</v>
      </c>
      <c r="X29" s="9">
        <v>88.71</v>
      </c>
      <c r="Y29" s="9">
        <v>92.26</v>
      </c>
      <c r="Z29" s="8">
        <v>1073986</v>
      </c>
      <c r="AA29" s="8">
        <v>2326659.12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17916756.22</v>
      </c>
      <c r="I30" s="8">
        <v>2004973.39</v>
      </c>
      <c r="J30" s="8">
        <v>15911782.83</v>
      </c>
      <c r="K30" s="8">
        <v>17759934.61</v>
      </c>
      <c r="L30" s="8">
        <v>2007173.82</v>
      </c>
      <c r="M30" s="8">
        <v>15752760.79</v>
      </c>
      <c r="N30" s="9">
        <v>99.12</v>
      </c>
      <c r="O30" s="9">
        <v>100.1</v>
      </c>
      <c r="P30" s="9">
        <v>99</v>
      </c>
      <c r="Q30" s="8">
        <v>18676116.27</v>
      </c>
      <c r="R30" s="8">
        <v>3334522.88</v>
      </c>
      <c r="S30" s="8">
        <v>15341593.39</v>
      </c>
      <c r="T30" s="8">
        <v>17022174.89</v>
      </c>
      <c r="U30" s="8">
        <v>2921995.24</v>
      </c>
      <c r="V30" s="8">
        <v>14100179.65</v>
      </c>
      <c r="W30" s="9">
        <v>91.14</v>
      </c>
      <c r="X30" s="9">
        <v>87.62</v>
      </c>
      <c r="Y30" s="9">
        <v>91.9</v>
      </c>
      <c r="Z30" s="8">
        <v>570189.44</v>
      </c>
      <c r="AA30" s="8">
        <v>1652581.14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18799905.28</v>
      </c>
      <c r="I31" s="8">
        <v>2749130.88</v>
      </c>
      <c r="J31" s="8">
        <v>16050774.4</v>
      </c>
      <c r="K31" s="8">
        <v>17314328.48</v>
      </c>
      <c r="L31" s="8">
        <v>1976524</v>
      </c>
      <c r="M31" s="8">
        <v>15337804.48</v>
      </c>
      <c r="N31" s="9">
        <v>92.09</v>
      </c>
      <c r="O31" s="9">
        <v>71.89</v>
      </c>
      <c r="P31" s="9">
        <v>95.55</v>
      </c>
      <c r="Q31" s="8">
        <v>20753784.06</v>
      </c>
      <c r="R31" s="8">
        <v>4603517.83</v>
      </c>
      <c r="S31" s="8">
        <v>16150266.23</v>
      </c>
      <c r="T31" s="8">
        <v>18308066.84</v>
      </c>
      <c r="U31" s="8">
        <v>3733812.29</v>
      </c>
      <c r="V31" s="8">
        <v>14574254.55</v>
      </c>
      <c r="W31" s="9">
        <v>88.21</v>
      </c>
      <c r="X31" s="9">
        <v>81.1</v>
      </c>
      <c r="Y31" s="9">
        <v>90.24</v>
      </c>
      <c r="Z31" s="8">
        <v>-99491.83</v>
      </c>
      <c r="AA31" s="8">
        <v>763549.93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71930843.24</v>
      </c>
      <c r="I32" s="8">
        <v>2934144.52</v>
      </c>
      <c r="J32" s="8">
        <v>68996698.72</v>
      </c>
      <c r="K32" s="8">
        <v>74165587.93</v>
      </c>
      <c r="L32" s="8">
        <v>3860211.82</v>
      </c>
      <c r="M32" s="8">
        <v>70305376.11</v>
      </c>
      <c r="N32" s="9">
        <v>103.1</v>
      </c>
      <c r="O32" s="9">
        <v>131.56</v>
      </c>
      <c r="P32" s="9">
        <v>101.89</v>
      </c>
      <c r="Q32" s="8">
        <v>76280211.14</v>
      </c>
      <c r="R32" s="8">
        <v>8280180.09</v>
      </c>
      <c r="S32" s="8">
        <v>68000031.05</v>
      </c>
      <c r="T32" s="8">
        <v>67087072.42</v>
      </c>
      <c r="U32" s="8">
        <v>5729459.08</v>
      </c>
      <c r="V32" s="8">
        <v>61357613.34</v>
      </c>
      <c r="W32" s="9">
        <v>87.94</v>
      </c>
      <c r="X32" s="9">
        <v>69.19</v>
      </c>
      <c r="Y32" s="9">
        <v>90.23</v>
      </c>
      <c r="Z32" s="8">
        <v>996667.67</v>
      </c>
      <c r="AA32" s="8">
        <v>8947762.77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17047041.98</v>
      </c>
      <c r="I33" s="8">
        <v>3288992.3</v>
      </c>
      <c r="J33" s="8">
        <v>13758049.68</v>
      </c>
      <c r="K33" s="8">
        <v>16802079.74</v>
      </c>
      <c r="L33" s="8">
        <v>3269333.29</v>
      </c>
      <c r="M33" s="8">
        <v>13532746.45</v>
      </c>
      <c r="N33" s="9">
        <v>98.56</v>
      </c>
      <c r="O33" s="9">
        <v>99.4</v>
      </c>
      <c r="P33" s="9">
        <v>98.36</v>
      </c>
      <c r="Q33" s="8">
        <v>17070441.98</v>
      </c>
      <c r="R33" s="8">
        <v>3518500</v>
      </c>
      <c r="S33" s="8">
        <v>13551941.98</v>
      </c>
      <c r="T33" s="8">
        <v>13184395.12</v>
      </c>
      <c r="U33" s="8">
        <v>809103.48</v>
      </c>
      <c r="V33" s="8">
        <v>12375291.64</v>
      </c>
      <c r="W33" s="9">
        <v>77.23</v>
      </c>
      <c r="X33" s="9">
        <v>22.99</v>
      </c>
      <c r="Y33" s="9">
        <v>91.31</v>
      </c>
      <c r="Z33" s="8">
        <v>206107.7</v>
      </c>
      <c r="AA33" s="8">
        <v>1157454.81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79998240.99</v>
      </c>
      <c r="I34" s="8">
        <v>10261544.38</v>
      </c>
      <c r="J34" s="8">
        <v>69736696.61</v>
      </c>
      <c r="K34" s="8">
        <v>77545259.84</v>
      </c>
      <c r="L34" s="8">
        <v>8042502.99</v>
      </c>
      <c r="M34" s="8">
        <v>69502756.85</v>
      </c>
      <c r="N34" s="9">
        <v>96.93</v>
      </c>
      <c r="O34" s="9">
        <v>78.37</v>
      </c>
      <c r="P34" s="9">
        <v>99.66</v>
      </c>
      <c r="Q34" s="8">
        <v>84548922</v>
      </c>
      <c r="R34" s="8">
        <v>19127270.08</v>
      </c>
      <c r="S34" s="8">
        <v>65421651.92</v>
      </c>
      <c r="T34" s="8">
        <v>74546554.8</v>
      </c>
      <c r="U34" s="8">
        <v>12896345.47</v>
      </c>
      <c r="V34" s="8">
        <v>61650209.33</v>
      </c>
      <c r="W34" s="9">
        <v>88.16</v>
      </c>
      <c r="X34" s="9">
        <v>67.42</v>
      </c>
      <c r="Y34" s="9">
        <v>94.23</v>
      </c>
      <c r="Z34" s="8">
        <v>4315044.69</v>
      </c>
      <c r="AA34" s="8">
        <v>7852547.52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21610459.77</v>
      </c>
      <c r="I35" s="8">
        <v>2060171</v>
      </c>
      <c r="J35" s="8">
        <v>19550288.77</v>
      </c>
      <c r="K35" s="8">
        <v>21938685.58</v>
      </c>
      <c r="L35" s="8">
        <v>2289419.89</v>
      </c>
      <c r="M35" s="8">
        <v>19649265.69</v>
      </c>
      <c r="N35" s="9">
        <v>101.51</v>
      </c>
      <c r="O35" s="9">
        <v>111.12</v>
      </c>
      <c r="P35" s="9">
        <v>100.5</v>
      </c>
      <c r="Q35" s="8">
        <v>22797015.96</v>
      </c>
      <c r="R35" s="8">
        <v>3979007</v>
      </c>
      <c r="S35" s="8">
        <v>18818008.96</v>
      </c>
      <c r="T35" s="8">
        <v>21225240.41</v>
      </c>
      <c r="U35" s="8">
        <v>3503595.15</v>
      </c>
      <c r="V35" s="8">
        <v>17721645.26</v>
      </c>
      <c r="W35" s="9">
        <v>93.1</v>
      </c>
      <c r="X35" s="9">
        <v>88.05</v>
      </c>
      <c r="Y35" s="9">
        <v>94.17</v>
      </c>
      <c r="Z35" s="8">
        <v>732279.81</v>
      </c>
      <c r="AA35" s="8">
        <v>1927620.43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41194877.24</v>
      </c>
      <c r="I36" s="8">
        <v>9302420.16</v>
      </c>
      <c r="J36" s="8">
        <v>31892457.08</v>
      </c>
      <c r="K36" s="8">
        <v>39674067.25</v>
      </c>
      <c r="L36" s="8">
        <v>8187863.52</v>
      </c>
      <c r="M36" s="8">
        <v>31486203.73</v>
      </c>
      <c r="N36" s="9">
        <v>96.3</v>
      </c>
      <c r="O36" s="9">
        <v>88.01</v>
      </c>
      <c r="P36" s="9">
        <v>98.72</v>
      </c>
      <c r="Q36" s="8">
        <v>45289615.91</v>
      </c>
      <c r="R36" s="8">
        <v>13759977.96</v>
      </c>
      <c r="S36" s="8">
        <v>31529637.95</v>
      </c>
      <c r="T36" s="8">
        <v>39139468.45</v>
      </c>
      <c r="U36" s="8">
        <v>9766976.62</v>
      </c>
      <c r="V36" s="8">
        <v>29372491.83</v>
      </c>
      <c r="W36" s="9">
        <v>86.42</v>
      </c>
      <c r="X36" s="9">
        <v>70.98</v>
      </c>
      <c r="Y36" s="9">
        <v>93.15</v>
      </c>
      <c r="Z36" s="8">
        <v>362819.13</v>
      </c>
      <c r="AA36" s="8">
        <v>2113711.9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18425046.15</v>
      </c>
      <c r="I37" s="8">
        <v>1094424</v>
      </c>
      <c r="J37" s="8">
        <v>17330622.15</v>
      </c>
      <c r="K37" s="8">
        <v>18317213.33</v>
      </c>
      <c r="L37" s="8">
        <v>1086924</v>
      </c>
      <c r="M37" s="8">
        <v>17230289.33</v>
      </c>
      <c r="N37" s="9">
        <v>99.41</v>
      </c>
      <c r="O37" s="9">
        <v>99.31</v>
      </c>
      <c r="P37" s="9">
        <v>99.42</v>
      </c>
      <c r="Q37" s="8">
        <v>18147398.15</v>
      </c>
      <c r="R37" s="8">
        <v>2020128</v>
      </c>
      <c r="S37" s="8">
        <v>16127270.15</v>
      </c>
      <c r="T37" s="8">
        <v>17400133.02</v>
      </c>
      <c r="U37" s="8">
        <v>1868871.98</v>
      </c>
      <c r="V37" s="8">
        <v>15531261.04</v>
      </c>
      <c r="W37" s="9">
        <v>95.88</v>
      </c>
      <c r="X37" s="9">
        <v>92.51</v>
      </c>
      <c r="Y37" s="9">
        <v>96.3</v>
      </c>
      <c r="Z37" s="8">
        <v>1203352</v>
      </c>
      <c r="AA37" s="8">
        <v>1699028.29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73840169.45</v>
      </c>
      <c r="I38" s="8">
        <v>6396823.76</v>
      </c>
      <c r="J38" s="8">
        <v>67443345.69</v>
      </c>
      <c r="K38" s="8">
        <v>75742710.64</v>
      </c>
      <c r="L38" s="8">
        <v>7697933.05</v>
      </c>
      <c r="M38" s="8">
        <v>68044777.59</v>
      </c>
      <c r="N38" s="9">
        <v>102.57</v>
      </c>
      <c r="O38" s="9">
        <v>120.33</v>
      </c>
      <c r="P38" s="9">
        <v>100.89</v>
      </c>
      <c r="Q38" s="8">
        <v>72340169.45</v>
      </c>
      <c r="R38" s="8">
        <v>11655900.58</v>
      </c>
      <c r="S38" s="8">
        <v>60684268.87</v>
      </c>
      <c r="T38" s="8">
        <v>69534557.62</v>
      </c>
      <c r="U38" s="8">
        <v>11144105.9</v>
      </c>
      <c r="V38" s="8">
        <v>58390451.72</v>
      </c>
      <c r="W38" s="9">
        <v>96.12</v>
      </c>
      <c r="X38" s="9">
        <v>95.6</v>
      </c>
      <c r="Y38" s="9">
        <v>96.22</v>
      </c>
      <c r="Z38" s="8">
        <v>6759076.82</v>
      </c>
      <c r="AA38" s="8">
        <v>9654325.87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41079378.24</v>
      </c>
      <c r="I39" s="8">
        <v>7995685.7</v>
      </c>
      <c r="J39" s="8">
        <v>33083692.54</v>
      </c>
      <c r="K39" s="8">
        <v>37612218.65</v>
      </c>
      <c r="L39" s="8">
        <v>4701760.21</v>
      </c>
      <c r="M39" s="8">
        <v>32910458.44</v>
      </c>
      <c r="N39" s="9">
        <v>91.55</v>
      </c>
      <c r="O39" s="9">
        <v>58.8</v>
      </c>
      <c r="P39" s="9">
        <v>99.47</v>
      </c>
      <c r="Q39" s="8">
        <v>44582754.4</v>
      </c>
      <c r="R39" s="8">
        <v>12647482.53</v>
      </c>
      <c r="S39" s="8">
        <v>31935271.87</v>
      </c>
      <c r="T39" s="8">
        <v>34006776.08</v>
      </c>
      <c r="U39" s="8">
        <v>4072620.49</v>
      </c>
      <c r="V39" s="8">
        <v>29934155.59</v>
      </c>
      <c r="W39" s="9">
        <v>76.27</v>
      </c>
      <c r="X39" s="9">
        <v>32.2</v>
      </c>
      <c r="Y39" s="9">
        <v>93.73</v>
      </c>
      <c r="Z39" s="8">
        <v>1148420.67</v>
      </c>
      <c r="AA39" s="8">
        <v>2976302.85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15870543.37</v>
      </c>
      <c r="I40" s="8">
        <v>1536208.94</v>
      </c>
      <c r="J40" s="8">
        <v>14334334.43</v>
      </c>
      <c r="K40" s="8">
        <v>17620432.2</v>
      </c>
      <c r="L40" s="8">
        <v>3634851.72</v>
      </c>
      <c r="M40" s="8">
        <v>13985580.48</v>
      </c>
      <c r="N40" s="9">
        <v>111.02</v>
      </c>
      <c r="O40" s="9">
        <v>236.61</v>
      </c>
      <c r="P40" s="9">
        <v>97.56</v>
      </c>
      <c r="Q40" s="8">
        <v>17594183.26</v>
      </c>
      <c r="R40" s="8">
        <v>4198574.46</v>
      </c>
      <c r="S40" s="8">
        <v>13395608.8</v>
      </c>
      <c r="T40" s="8">
        <v>15851820.75</v>
      </c>
      <c r="U40" s="8">
        <v>3474561.65</v>
      </c>
      <c r="V40" s="8">
        <v>12377259.1</v>
      </c>
      <c r="W40" s="9">
        <v>90.09</v>
      </c>
      <c r="X40" s="9">
        <v>82.75</v>
      </c>
      <c r="Y40" s="9">
        <v>92.39</v>
      </c>
      <c r="Z40" s="8">
        <v>938725.63</v>
      </c>
      <c r="AA40" s="8">
        <v>1608321.38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48961619.26</v>
      </c>
      <c r="I41" s="8">
        <v>3181069.48</v>
      </c>
      <c r="J41" s="8">
        <v>45780549.78</v>
      </c>
      <c r="K41" s="8">
        <v>53466103.75</v>
      </c>
      <c r="L41" s="8">
        <v>4357251.88</v>
      </c>
      <c r="M41" s="8">
        <v>49108851.87</v>
      </c>
      <c r="N41" s="9">
        <v>109.2</v>
      </c>
      <c r="O41" s="9">
        <v>136.97</v>
      </c>
      <c r="P41" s="9">
        <v>107.27</v>
      </c>
      <c r="Q41" s="8">
        <v>55013095.24</v>
      </c>
      <c r="R41" s="8">
        <v>8228303.45</v>
      </c>
      <c r="S41" s="8">
        <v>46784791.79</v>
      </c>
      <c r="T41" s="8">
        <v>49610004.57</v>
      </c>
      <c r="U41" s="8">
        <v>6220451.79</v>
      </c>
      <c r="V41" s="8">
        <v>43389552.78</v>
      </c>
      <c r="W41" s="9">
        <v>90.17</v>
      </c>
      <c r="X41" s="9">
        <v>75.59</v>
      </c>
      <c r="Y41" s="9">
        <v>92.74</v>
      </c>
      <c r="Z41" s="8">
        <v>-1004242.01</v>
      </c>
      <c r="AA41" s="8">
        <v>5719299.09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23021097</v>
      </c>
      <c r="I42" s="8">
        <v>2375273.02</v>
      </c>
      <c r="J42" s="8">
        <v>20645823.98</v>
      </c>
      <c r="K42" s="8">
        <v>23061619.78</v>
      </c>
      <c r="L42" s="8">
        <v>2394668.85</v>
      </c>
      <c r="M42" s="8">
        <v>20666950.93</v>
      </c>
      <c r="N42" s="9">
        <v>100.17</v>
      </c>
      <c r="O42" s="9">
        <v>100.81</v>
      </c>
      <c r="P42" s="9">
        <v>100.1</v>
      </c>
      <c r="Q42" s="8">
        <v>25151097</v>
      </c>
      <c r="R42" s="8">
        <v>5575297</v>
      </c>
      <c r="S42" s="8">
        <v>19575800</v>
      </c>
      <c r="T42" s="8">
        <v>23887824.39</v>
      </c>
      <c r="U42" s="8">
        <v>4944468.3</v>
      </c>
      <c r="V42" s="8">
        <v>18943356.09</v>
      </c>
      <c r="W42" s="9">
        <v>94.97</v>
      </c>
      <c r="X42" s="9">
        <v>88.68</v>
      </c>
      <c r="Y42" s="9">
        <v>96.76</v>
      </c>
      <c r="Z42" s="8">
        <v>1070023.98</v>
      </c>
      <c r="AA42" s="8">
        <v>1723594.84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24551288.32</v>
      </c>
      <c r="I43" s="8">
        <v>3099013.97</v>
      </c>
      <c r="J43" s="8">
        <v>21452274.35</v>
      </c>
      <c r="K43" s="8">
        <v>22776396.71</v>
      </c>
      <c r="L43" s="8">
        <v>2011273.22</v>
      </c>
      <c r="M43" s="8">
        <v>20765123.49</v>
      </c>
      <c r="N43" s="9">
        <v>92.77</v>
      </c>
      <c r="O43" s="9">
        <v>64.9</v>
      </c>
      <c r="P43" s="9">
        <v>96.79</v>
      </c>
      <c r="Q43" s="8">
        <v>26084754.76</v>
      </c>
      <c r="R43" s="8">
        <v>5022200.32</v>
      </c>
      <c r="S43" s="8">
        <v>21062554.44</v>
      </c>
      <c r="T43" s="8">
        <v>23505612.97</v>
      </c>
      <c r="U43" s="8">
        <v>4482015.62</v>
      </c>
      <c r="V43" s="8">
        <v>19023597.35</v>
      </c>
      <c r="W43" s="9">
        <v>90.11</v>
      </c>
      <c r="X43" s="9">
        <v>89.24</v>
      </c>
      <c r="Y43" s="9">
        <v>90.31</v>
      </c>
      <c r="Z43" s="8">
        <v>389719.91</v>
      </c>
      <c r="AA43" s="8">
        <v>1741526.14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27669014.36</v>
      </c>
      <c r="I44" s="8">
        <v>4239209</v>
      </c>
      <c r="J44" s="8">
        <v>23429805.36</v>
      </c>
      <c r="K44" s="8">
        <v>25896198.22</v>
      </c>
      <c r="L44" s="8">
        <v>3095043.38</v>
      </c>
      <c r="M44" s="8">
        <v>22801154.84</v>
      </c>
      <c r="N44" s="9">
        <v>93.59</v>
      </c>
      <c r="O44" s="9">
        <v>73</v>
      </c>
      <c r="P44" s="9">
        <v>97.31</v>
      </c>
      <c r="Q44" s="8">
        <v>28266360.15</v>
      </c>
      <c r="R44" s="8">
        <v>7098332</v>
      </c>
      <c r="S44" s="8">
        <v>21168028.15</v>
      </c>
      <c r="T44" s="8">
        <v>24260487.91</v>
      </c>
      <c r="U44" s="8">
        <v>4641048.08</v>
      </c>
      <c r="V44" s="8">
        <v>19619439.83</v>
      </c>
      <c r="W44" s="9">
        <v>85.82</v>
      </c>
      <c r="X44" s="9">
        <v>65.38</v>
      </c>
      <c r="Y44" s="9">
        <v>92.68</v>
      </c>
      <c r="Z44" s="8">
        <v>2261777.21</v>
      </c>
      <c r="AA44" s="8">
        <v>3181715.01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32547531.04</v>
      </c>
      <c r="I45" s="8">
        <v>1668010.71</v>
      </c>
      <c r="J45" s="8">
        <v>30879520.33</v>
      </c>
      <c r="K45" s="8">
        <v>31991532.9</v>
      </c>
      <c r="L45" s="8">
        <v>1573560.41</v>
      </c>
      <c r="M45" s="8">
        <v>30417972.49</v>
      </c>
      <c r="N45" s="9">
        <v>98.29</v>
      </c>
      <c r="O45" s="9">
        <v>94.33</v>
      </c>
      <c r="P45" s="9">
        <v>98.5</v>
      </c>
      <c r="Q45" s="8">
        <v>31247531.04</v>
      </c>
      <c r="R45" s="8">
        <v>3304555.38</v>
      </c>
      <c r="S45" s="8">
        <v>27942975.66</v>
      </c>
      <c r="T45" s="8">
        <v>27791321.93</v>
      </c>
      <c r="U45" s="8">
        <v>2479199.48</v>
      </c>
      <c r="V45" s="8">
        <v>25312122.45</v>
      </c>
      <c r="W45" s="9">
        <v>88.93</v>
      </c>
      <c r="X45" s="9">
        <v>75.02</v>
      </c>
      <c r="Y45" s="9">
        <v>90.58</v>
      </c>
      <c r="Z45" s="8">
        <v>2936544.67</v>
      </c>
      <c r="AA45" s="8">
        <v>5105850.04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31556356.67</v>
      </c>
      <c r="I46" s="8">
        <v>4440207.25</v>
      </c>
      <c r="J46" s="8">
        <v>27116149.42</v>
      </c>
      <c r="K46" s="8">
        <v>31497745.07</v>
      </c>
      <c r="L46" s="8">
        <v>4440207.25</v>
      </c>
      <c r="M46" s="8">
        <v>27057537.82</v>
      </c>
      <c r="N46" s="9">
        <v>99.81</v>
      </c>
      <c r="O46" s="9">
        <v>100</v>
      </c>
      <c r="P46" s="9">
        <v>99.78</v>
      </c>
      <c r="Q46" s="8">
        <v>30656356.67</v>
      </c>
      <c r="R46" s="8">
        <v>5316119.93</v>
      </c>
      <c r="S46" s="8">
        <v>25340236.74</v>
      </c>
      <c r="T46" s="8">
        <v>29664495.28</v>
      </c>
      <c r="U46" s="8">
        <v>5305088.05</v>
      </c>
      <c r="V46" s="8">
        <v>24359407.23</v>
      </c>
      <c r="W46" s="9">
        <v>96.76</v>
      </c>
      <c r="X46" s="9">
        <v>99.79</v>
      </c>
      <c r="Y46" s="9">
        <v>96.12</v>
      </c>
      <c r="Z46" s="8">
        <v>1775912.68</v>
      </c>
      <c r="AA46" s="8">
        <v>2698130.59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10833674.65</v>
      </c>
      <c r="I47" s="8">
        <v>168210.85</v>
      </c>
      <c r="J47" s="8">
        <v>10665463.8</v>
      </c>
      <c r="K47" s="8">
        <v>10866068.56</v>
      </c>
      <c r="L47" s="8">
        <v>148170.16</v>
      </c>
      <c r="M47" s="8">
        <v>10717898.4</v>
      </c>
      <c r="N47" s="9">
        <v>100.29</v>
      </c>
      <c r="O47" s="9">
        <v>88.08</v>
      </c>
      <c r="P47" s="9">
        <v>100.49</v>
      </c>
      <c r="Q47" s="8">
        <v>11617351.65</v>
      </c>
      <c r="R47" s="8">
        <v>962000</v>
      </c>
      <c r="S47" s="8">
        <v>10655351.65</v>
      </c>
      <c r="T47" s="8">
        <v>10919558.41</v>
      </c>
      <c r="U47" s="8">
        <v>848780.64</v>
      </c>
      <c r="V47" s="8">
        <v>10070777.77</v>
      </c>
      <c r="W47" s="9">
        <v>93.99</v>
      </c>
      <c r="X47" s="9">
        <v>88.23</v>
      </c>
      <c r="Y47" s="9">
        <v>94.51</v>
      </c>
      <c r="Z47" s="8">
        <v>10112.15</v>
      </c>
      <c r="AA47" s="8">
        <v>647120.63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26151388.75</v>
      </c>
      <c r="I48" s="8">
        <v>2047437</v>
      </c>
      <c r="J48" s="8">
        <v>24103951.75</v>
      </c>
      <c r="K48" s="8">
        <v>26096881.99</v>
      </c>
      <c r="L48" s="8">
        <v>2062390.52</v>
      </c>
      <c r="M48" s="8">
        <v>24034491.47</v>
      </c>
      <c r="N48" s="9">
        <v>99.79</v>
      </c>
      <c r="O48" s="9">
        <v>100.73</v>
      </c>
      <c r="P48" s="9">
        <v>99.71</v>
      </c>
      <c r="Q48" s="8">
        <v>27273888.75</v>
      </c>
      <c r="R48" s="8">
        <v>4260562</v>
      </c>
      <c r="S48" s="8">
        <v>23013326.75</v>
      </c>
      <c r="T48" s="8">
        <v>25906657.46</v>
      </c>
      <c r="U48" s="8">
        <v>4089973.02</v>
      </c>
      <c r="V48" s="8">
        <v>21816684.44</v>
      </c>
      <c r="W48" s="9">
        <v>94.98</v>
      </c>
      <c r="X48" s="9">
        <v>95.99</v>
      </c>
      <c r="Y48" s="9">
        <v>94.8</v>
      </c>
      <c r="Z48" s="8">
        <v>1090625</v>
      </c>
      <c r="AA48" s="8">
        <v>2217807.03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29800134.67</v>
      </c>
      <c r="I49" s="8">
        <v>1472357.67</v>
      </c>
      <c r="J49" s="8">
        <v>28327777</v>
      </c>
      <c r="K49" s="8">
        <v>30710273.52</v>
      </c>
      <c r="L49" s="8">
        <v>2552883.17</v>
      </c>
      <c r="M49" s="8">
        <v>28157390.35</v>
      </c>
      <c r="N49" s="9">
        <v>103.05</v>
      </c>
      <c r="O49" s="9">
        <v>173.38</v>
      </c>
      <c r="P49" s="9">
        <v>99.39</v>
      </c>
      <c r="Q49" s="8">
        <v>30873160.21</v>
      </c>
      <c r="R49" s="8">
        <v>4224898.46</v>
      </c>
      <c r="S49" s="8">
        <v>26648261.75</v>
      </c>
      <c r="T49" s="8">
        <v>29665549.19</v>
      </c>
      <c r="U49" s="8">
        <v>4004095.11</v>
      </c>
      <c r="V49" s="8">
        <v>25661454.08</v>
      </c>
      <c r="W49" s="9">
        <v>96.08</v>
      </c>
      <c r="X49" s="9">
        <v>94.77</v>
      </c>
      <c r="Y49" s="9">
        <v>96.29</v>
      </c>
      <c r="Z49" s="8">
        <v>1679515.25</v>
      </c>
      <c r="AA49" s="8">
        <v>2495936.27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24484481.97</v>
      </c>
      <c r="I50" s="8">
        <v>2721101.82</v>
      </c>
      <c r="J50" s="8">
        <v>21763380.15</v>
      </c>
      <c r="K50" s="8">
        <v>24566431.45</v>
      </c>
      <c r="L50" s="8">
        <v>2628374.94</v>
      </c>
      <c r="M50" s="8">
        <v>21938056.51</v>
      </c>
      <c r="N50" s="9">
        <v>100.33</v>
      </c>
      <c r="O50" s="9">
        <v>96.59</v>
      </c>
      <c r="P50" s="9">
        <v>100.8</v>
      </c>
      <c r="Q50" s="8">
        <v>23645203.2</v>
      </c>
      <c r="R50" s="8">
        <v>2272547.38</v>
      </c>
      <c r="S50" s="8">
        <v>21372655.82</v>
      </c>
      <c r="T50" s="8">
        <v>21649258.44</v>
      </c>
      <c r="U50" s="8">
        <v>1561705.8</v>
      </c>
      <c r="V50" s="8">
        <v>20087552.64</v>
      </c>
      <c r="W50" s="9">
        <v>91.55</v>
      </c>
      <c r="X50" s="9">
        <v>68.72</v>
      </c>
      <c r="Y50" s="9">
        <v>93.98</v>
      </c>
      <c r="Z50" s="8">
        <v>390724.33</v>
      </c>
      <c r="AA50" s="8">
        <v>1850503.87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35754688.99</v>
      </c>
      <c r="I51" s="8">
        <v>3603363</v>
      </c>
      <c r="J51" s="8">
        <v>32151325.99</v>
      </c>
      <c r="K51" s="8">
        <v>37125111.89</v>
      </c>
      <c r="L51" s="8">
        <v>6011687.19</v>
      </c>
      <c r="M51" s="8">
        <v>31113424.7</v>
      </c>
      <c r="N51" s="9">
        <v>103.83</v>
      </c>
      <c r="O51" s="9">
        <v>166.83</v>
      </c>
      <c r="P51" s="9">
        <v>96.77</v>
      </c>
      <c r="Q51" s="8">
        <v>38363348.99</v>
      </c>
      <c r="R51" s="8">
        <v>8848772</v>
      </c>
      <c r="S51" s="8">
        <v>29514576.99</v>
      </c>
      <c r="T51" s="8">
        <v>35397210.74</v>
      </c>
      <c r="U51" s="8">
        <v>7451745.01</v>
      </c>
      <c r="V51" s="8">
        <v>27945465.73</v>
      </c>
      <c r="W51" s="9">
        <v>92.26</v>
      </c>
      <c r="X51" s="9">
        <v>84.21</v>
      </c>
      <c r="Y51" s="9">
        <v>94.68</v>
      </c>
      <c r="Z51" s="8">
        <v>2636749</v>
      </c>
      <c r="AA51" s="8">
        <v>3167958.97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51653309.82</v>
      </c>
      <c r="I52" s="8">
        <v>8852462.9</v>
      </c>
      <c r="J52" s="8">
        <v>42800846.92</v>
      </c>
      <c r="K52" s="8">
        <v>53466832.55</v>
      </c>
      <c r="L52" s="8">
        <v>9669642.67</v>
      </c>
      <c r="M52" s="8">
        <v>43797189.88</v>
      </c>
      <c r="N52" s="9">
        <v>103.51</v>
      </c>
      <c r="O52" s="9">
        <v>109.23</v>
      </c>
      <c r="P52" s="9">
        <v>102.32</v>
      </c>
      <c r="Q52" s="8">
        <v>53340587.89</v>
      </c>
      <c r="R52" s="8">
        <v>11762071.23</v>
      </c>
      <c r="S52" s="8">
        <v>41578516.66</v>
      </c>
      <c r="T52" s="8">
        <v>50128390.8</v>
      </c>
      <c r="U52" s="8">
        <v>10831223.66</v>
      </c>
      <c r="V52" s="8">
        <v>39297167.14</v>
      </c>
      <c r="W52" s="9">
        <v>93.97</v>
      </c>
      <c r="X52" s="9">
        <v>92.08</v>
      </c>
      <c r="Y52" s="9">
        <v>94.51</v>
      </c>
      <c r="Z52" s="8">
        <v>1222330.26</v>
      </c>
      <c r="AA52" s="8">
        <v>4500022.74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86653991.12</v>
      </c>
      <c r="I53" s="8">
        <v>20993682.38</v>
      </c>
      <c r="J53" s="8">
        <v>65660308.74</v>
      </c>
      <c r="K53" s="8">
        <v>85680602.48</v>
      </c>
      <c r="L53" s="8">
        <v>20986957.26</v>
      </c>
      <c r="M53" s="8">
        <v>64693645.22</v>
      </c>
      <c r="N53" s="9">
        <v>98.87</v>
      </c>
      <c r="O53" s="9">
        <v>99.96</v>
      </c>
      <c r="P53" s="9">
        <v>98.52</v>
      </c>
      <c r="Q53" s="8">
        <v>89466413.45</v>
      </c>
      <c r="R53" s="8">
        <v>26213881.57</v>
      </c>
      <c r="S53" s="8">
        <v>63252531.88</v>
      </c>
      <c r="T53" s="8">
        <v>85472500.99</v>
      </c>
      <c r="U53" s="8">
        <v>25491426.62</v>
      </c>
      <c r="V53" s="8">
        <v>59981074.37</v>
      </c>
      <c r="W53" s="9">
        <v>95.53</v>
      </c>
      <c r="X53" s="9">
        <v>97.24</v>
      </c>
      <c r="Y53" s="9">
        <v>94.82</v>
      </c>
      <c r="Z53" s="8">
        <v>2407776.86</v>
      </c>
      <c r="AA53" s="8">
        <v>4712570.85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35385402.6</v>
      </c>
      <c r="I54" s="8">
        <v>9242581.22</v>
      </c>
      <c r="J54" s="8">
        <v>26142821.38</v>
      </c>
      <c r="K54" s="8">
        <v>33083945.94</v>
      </c>
      <c r="L54" s="8">
        <v>7093764.74</v>
      </c>
      <c r="M54" s="8">
        <v>25990181.2</v>
      </c>
      <c r="N54" s="9">
        <v>93.49</v>
      </c>
      <c r="O54" s="9">
        <v>76.75</v>
      </c>
      <c r="P54" s="9">
        <v>99.41</v>
      </c>
      <c r="Q54" s="8">
        <v>28742110.51</v>
      </c>
      <c r="R54" s="8">
        <v>5202380.76</v>
      </c>
      <c r="S54" s="8">
        <v>23539729.75</v>
      </c>
      <c r="T54" s="8">
        <v>24552232.46</v>
      </c>
      <c r="U54" s="8">
        <v>2035963.67</v>
      </c>
      <c r="V54" s="8">
        <v>22516268.79</v>
      </c>
      <c r="W54" s="9">
        <v>85.42</v>
      </c>
      <c r="X54" s="9">
        <v>39.13</v>
      </c>
      <c r="Y54" s="9">
        <v>95.65</v>
      </c>
      <c r="Z54" s="8">
        <v>2603091.63</v>
      </c>
      <c r="AA54" s="8">
        <v>3473912.41</v>
      </c>
    </row>
    <row r="55" spans="1:2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15076543.07</v>
      </c>
      <c r="I55" s="8">
        <v>681865</v>
      </c>
      <c r="J55" s="8">
        <v>14394678.07</v>
      </c>
      <c r="K55" s="8">
        <v>14664458.68</v>
      </c>
      <c r="L55" s="8">
        <v>600595.74</v>
      </c>
      <c r="M55" s="8">
        <v>14063862.94</v>
      </c>
      <c r="N55" s="9">
        <v>97.26</v>
      </c>
      <c r="O55" s="9">
        <v>88.08</v>
      </c>
      <c r="P55" s="9">
        <v>97.7</v>
      </c>
      <c r="Q55" s="8">
        <v>15136543.07</v>
      </c>
      <c r="R55" s="8">
        <v>1910244.81</v>
      </c>
      <c r="S55" s="8">
        <v>13226298.26</v>
      </c>
      <c r="T55" s="8">
        <v>13600671.84</v>
      </c>
      <c r="U55" s="8">
        <v>1354182.73</v>
      </c>
      <c r="V55" s="8">
        <v>12246489.11</v>
      </c>
      <c r="W55" s="9">
        <v>89.85</v>
      </c>
      <c r="X55" s="9">
        <v>70.89</v>
      </c>
      <c r="Y55" s="9">
        <v>92.59</v>
      </c>
      <c r="Z55" s="8">
        <v>1168379.81</v>
      </c>
      <c r="AA55" s="8">
        <v>1817373.83</v>
      </c>
    </row>
    <row r="56" spans="1:2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40531528.12</v>
      </c>
      <c r="I56" s="8">
        <v>3764118.4</v>
      </c>
      <c r="J56" s="8">
        <v>36767409.72</v>
      </c>
      <c r="K56" s="8">
        <v>40187029.33</v>
      </c>
      <c r="L56" s="8">
        <v>5047004.43</v>
      </c>
      <c r="M56" s="8">
        <v>35140024.9</v>
      </c>
      <c r="N56" s="9">
        <v>99.15</v>
      </c>
      <c r="O56" s="9">
        <v>134.08</v>
      </c>
      <c r="P56" s="9">
        <v>95.57</v>
      </c>
      <c r="Q56" s="8">
        <v>39921528.12</v>
      </c>
      <c r="R56" s="8">
        <v>3609664.26</v>
      </c>
      <c r="S56" s="8">
        <v>36311863.86</v>
      </c>
      <c r="T56" s="8">
        <v>37927829.47</v>
      </c>
      <c r="U56" s="8">
        <v>2853228.27</v>
      </c>
      <c r="V56" s="8">
        <v>35074601.2</v>
      </c>
      <c r="W56" s="9">
        <v>95</v>
      </c>
      <c r="X56" s="9">
        <v>79.04</v>
      </c>
      <c r="Y56" s="9">
        <v>96.59</v>
      </c>
      <c r="Z56" s="8">
        <v>455545.86</v>
      </c>
      <c r="AA56" s="8">
        <v>65423.7</v>
      </c>
    </row>
    <row r="57" spans="1:2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18259097.75</v>
      </c>
      <c r="I57" s="8">
        <v>398090.98</v>
      </c>
      <c r="J57" s="8">
        <v>17861006.77</v>
      </c>
      <c r="K57" s="8">
        <v>18591905.32</v>
      </c>
      <c r="L57" s="8">
        <v>735594.26</v>
      </c>
      <c r="M57" s="8">
        <v>17856311.06</v>
      </c>
      <c r="N57" s="9">
        <v>101.82</v>
      </c>
      <c r="O57" s="9">
        <v>184.78</v>
      </c>
      <c r="P57" s="9">
        <v>99.97</v>
      </c>
      <c r="Q57" s="8">
        <v>19295097.75</v>
      </c>
      <c r="R57" s="8">
        <v>1675626.2</v>
      </c>
      <c r="S57" s="8">
        <v>17619471.55</v>
      </c>
      <c r="T57" s="8">
        <v>18655896.19</v>
      </c>
      <c r="U57" s="8">
        <v>1627259.52</v>
      </c>
      <c r="V57" s="8">
        <v>17028636.67</v>
      </c>
      <c r="W57" s="9">
        <v>96.68</v>
      </c>
      <c r="X57" s="9">
        <v>97.11</v>
      </c>
      <c r="Y57" s="9">
        <v>96.64</v>
      </c>
      <c r="Z57" s="8">
        <v>241535.22</v>
      </c>
      <c r="AA57" s="8">
        <v>827674.39</v>
      </c>
    </row>
    <row r="58" spans="1:2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15774680.03</v>
      </c>
      <c r="I58" s="8">
        <v>1176427.75</v>
      </c>
      <c r="J58" s="8">
        <v>14598252.28</v>
      </c>
      <c r="K58" s="8">
        <v>15728023.33</v>
      </c>
      <c r="L58" s="8">
        <v>1457131.61</v>
      </c>
      <c r="M58" s="8">
        <v>14270891.72</v>
      </c>
      <c r="N58" s="9">
        <v>99.7</v>
      </c>
      <c r="O58" s="9">
        <v>123.86</v>
      </c>
      <c r="P58" s="9">
        <v>97.75</v>
      </c>
      <c r="Q58" s="8">
        <v>18853303.06</v>
      </c>
      <c r="R58" s="8">
        <v>4698606.13</v>
      </c>
      <c r="S58" s="8">
        <v>14154696.93</v>
      </c>
      <c r="T58" s="8">
        <v>16293974.68</v>
      </c>
      <c r="U58" s="8">
        <v>3722297.26</v>
      </c>
      <c r="V58" s="8">
        <v>12571677.42</v>
      </c>
      <c r="W58" s="9">
        <v>86.42</v>
      </c>
      <c r="X58" s="9">
        <v>79.22</v>
      </c>
      <c r="Y58" s="9">
        <v>88.81</v>
      </c>
      <c r="Z58" s="8">
        <v>443555.35</v>
      </c>
      <c r="AA58" s="8">
        <v>1699214.3</v>
      </c>
    </row>
    <row r="59" spans="1:2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23690726.8</v>
      </c>
      <c r="I59" s="8">
        <v>6149755.14</v>
      </c>
      <c r="J59" s="8">
        <v>17540971.66</v>
      </c>
      <c r="K59" s="8">
        <v>22013281.51</v>
      </c>
      <c r="L59" s="8">
        <v>4544634.49</v>
      </c>
      <c r="M59" s="8">
        <v>17468647.02</v>
      </c>
      <c r="N59" s="9">
        <v>92.91</v>
      </c>
      <c r="O59" s="9">
        <v>73.89</v>
      </c>
      <c r="P59" s="9">
        <v>99.58</v>
      </c>
      <c r="Q59" s="8">
        <v>25508710.35</v>
      </c>
      <c r="R59" s="8">
        <v>8792140.75</v>
      </c>
      <c r="S59" s="8">
        <v>16716569.6</v>
      </c>
      <c r="T59" s="8">
        <v>21852328.8</v>
      </c>
      <c r="U59" s="8">
        <v>6431427.82</v>
      </c>
      <c r="V59" s="8">
        <v>15420900.98</v>
      </c>
      <c r="W59" s="9">
        <v>85.66</v>
      </c>
      <c r="X59" s="9">
        <v>73.14</v>
      </c>
      <c r="Y59" s="9">
        <v>92.24</v>
      </c>
      <c r="Z59" s="8">
        <v>824402.06</v>
      </c>
      <c r="AA59" s="8">
        <v>2047746.04</v>
      </c>
    </row>
    <row r="60" spans="1:2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25183567.07</v>
      </c>
      <c r="I60" s="8">
        <v>1793193.59</v>
      </c>
      <c r="J60" s="8">
        <v>23390373.48</v>
      </c>
      <c r="K60" s="8">
        <v>24412984.3</v>
      </c>
      <c r="L60" s="8">
        <v>1752357.59</v>
      </c>
      <c r="M60" s="8">
        <v>22660626.71</v>
      </c>
      <c r="N60" s="9">
        <v>96.94</v>
      </c>
      <c r="O60" s="9">
        <v>97.72</v>
      </c>
      <c r="P60" s="9">
        <v>96.88</v>
      </c>
      <c r="Q60" s="8">
        <v>25573024.07</v>
      </c>
      <c r="R60" s="8">
        <v>3167996.47</v>
      </c>
      <c r="S60" s="8">
        <v>22405027.6</v>
      </c>
      <c r="T60" s="8">
        <v>24205051.07</v>
      </c>
      <c r="U60" s="8">
        <v>2885653.03</v>
      </c>
      <c r="V60" s="8">
        <v>21319398.04</v>
      </c>
      <c r="W60" s="9">
        <v>94.65</v>
      </c>
      <c r="X60" s="9">
        <v>91.08</v>
      </c>
      <c r="Y60" s="9">
        <v>95.15</v>
      </c>
      <c r="Z60" s="8">
        <v>985345.88</v>
      </c>
      <c r="AA60" s="8">
        <v>1341228.67</v>
      </c>
    </row>
    <row r="61" spans="1:2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53831244.97</v>
      </c>
      <c r="I61" s="8">
        <v>7157055</v>
      </c>
      <c r="J61" s="8">
        <v>46674189.97</v>
      </c>
      <c r="K61" s="8">
        <v>53113764.32</v>
      </c>
      <c r="L61" s="8">
        <v>6923944.84</v>
      </c>
      <c r="M61" s="8">
        <v>46189819.48</v>
      </c>
      <c r="N61" s="9">
        <v>98.66</v>
      </c>
      <c r="O61" s="9">
        <v>96.74</v>
      </c>
      <c r="P61" s="9">
        <v>98.96</v>
      </c>
      <c r="Q61" s="8">
        <v>52683189.97</v>
      </c>
      <c r="R61" s="8">
        <v>5849908.96</v>
      </c>
      <c r="S61" s="8">
        <v>46833281.01</v>
      </c>
      <c r="T61" s="8">
        <v>49496860.94</v>
      </c>
      <c r="U61" s="8">
        <v>5249373.66</v>
      </c>
      <c r="V61" s="8">
        <v>44247487.28</v>
      </c>
      <c r="W61" s="9">
        <v>93.95</v>
      </c>
      <c r="X61" s="9">
        <v>89.73</v>
      </c>
      <c r="Y61" s="9">
        <v>94.47</v>
      </c>
      <c r="Z61" s="8">
        <v>-159091.04</v>
      </c>
      <c r="AA61" s="8">
        <v>1942332.2</v>
      </c>
    </row>
    <row r="62" spans="1:27" ht="12.75">
      <c r="A62" s="34">
        <v>6</v>
      </c>
      <c r="B62" s="34">
        <v>6</v>
      </c>
      <c r="C62" s="34">
        <v>4</v>
      </c>
      <c r="D62" s="35">
        <v>2</v>
      </c>
      <c r="E62" s="36"/>
      <c r="F62" s="7" t="s">
        <v>267</v>
      </c>
      <c r="G62" s="53" t="s">
        <v>318</v>
      </c>
      <c r="H62" s="8">
        <v>39678673.48</v>
      </c>
      <c r="I62" s="8">
        <v>2958369.57</v>
      </c>
      <c r="J62" s="8">
        <v>36720303.91</v>
      </c>
      <c r="K62" s="8">
        <v>37832361.52</v>
      </c>
      <c r="L62" s="8">
        <v>1349835.55</v>
      </c>
      <c r="M62" s="8">
        <v>36482525.97</v>
      </c>
      <c r="N62" s="9">
        <v>95.34</v>
      </c>
      <c r="O62" s="9">
        <v>45.62</v>
      </c>
      <c r="P62" s="9">
        <v>99.35</v>
      </c>
      <c r="Q62" s="8">
        <v>39091420.32</v>
      </c>
      <c r="R62" s="8">
        <v>4010920.6</v>
      </c>
      <c r="S62" s="8">
        <v>35080499.72</v>
      </c>
      <c r="T62" s="8">
        <v>36704004.03</v>
      </c>
      <c r="U62" s="8">
        <v>3014581.59</v>
      </c>
      <c r="V62" s="8">
        <v>33689422.44</v>
      </c>
      <c r="W62" s="9">
        <v>93.89</v>
      </c>
      <c r="X62" s="9">
        <v>75.15</v>
      </c>
      <c r="Y62" s="9">
        <v>96.03</v>
      </c>
      <c r="Z62" s="8">
        <v>1639804.19</v>
      </c>
      <c r="AA62" s="8">
        <v>2793103.53</v>
      </c>
    </row>
    <row r="63" spans="1:27" ht="12.75">
      <c r="A63" s="34">
        <v>6</v>
      </c>
      <c r="B63" s="34">
        <v>9</v>
      </c>
      <c r="C63" s="34">
        <v>6</v>
      </c>
      <c r="D63" s="35">
        <v>2</v>
      </c>
      <c r="E63" s="36"/>
      <c r="F63" s="7" t="s">
        <v>267</v>
      </c>
      <c r="G63" s="53" t="s">
        <v>319</v>
      </c>
      <c r="H63" s="8">
        <v>50841679.59</v>
      </c>
      <c r="I63" s="8">
        <v>13295453.3</v>
      </c>
      <c r="J63" s="8">
        <v>37546226.29</v>
      </c>
      <c r="K63" s="8">
        <v>50110763.66</v>
      </c>
      <c r="L63" s="8">
        <v>12851134.45</v>
      </c>
      <c r="M63" s="8">
        <v>37259629.21</v>
      </c>
      <c r="N63" s="9">
        <v>98.56</v>
      </c>
      <c r="O63" s="9">
        <v>96.65</v>
      </c>
      <c r="P63" s="9">
        <v>99.23</v>
      </c>
      <c r="Q63" s="8">
        <v>50342634.52</v>
      </c>
      <c r="R63" s="8">
        <v>15271006.32</v>
      </c>
      <c r="S63" s="8">
        <v>35071628.2</v>
      </c>
      <c r="T63" s="8">
        <v>47641747.89</v>
      </c>
      <c r="U63" s="8">
        <v>14949012.91</v>
      </c>
      <c r="V63" s="8">
        <v>32692734.98</v>
      </c>
      <c r="W63" s="9">
        <v>94.63</v>
      </c>
      <c r="X63" s="9">
        <v>97.89</v>
      </c>
      <c r="Y63" s="9">
        <v>93.21</v>
      </c>
      <c r="Z63" s="8">
        <v>2474598.09</v>
      </c>
      <c r="AA63" s="8">
        <v>4566894.23</v>
      </c>
    </row>
    <row r="64" spans="1:27" ht="12.75">
      <c r="A64" s="34">
        <v>6</v>
      </c>
      <c r="B64" s="34">
        <v>13</v>
      </c>
      <c r="C64" s="34">
        <v>2</v>
      </c>
      <c r="D64" s="35">
        <v>2</v>
      </c>
      <c r="E64" s="36"/>
      <c r="F64" s="7" t="s">
        <v>267</v>
      </c>
      <c r="G64" s="53" t="s">
        <v>320</v>
      </c>
      <c r="H64" s="8">
        <v>23485263.39</v>
      </c>
      <c r="I64" s="8">
        <v>3895747.12</v>
      </c>
      <c r="J64" s="8">
        <v>19589516.27</v>
      </c>
      <c r="K64" s="8">
        <v>22587297.99</v>
      </c>
      <c r="L64" s="8">
        <v>3691351.41</v>
      </c>
      <c r="M64" s="8">
        <v>18895946.58</v>
      </c>
      <c r="N64" s="9">
        <v>96.17</v>
      </c>
      <c r="O64" s="9">
        <v>94.75</v>
      </c>
      <c r="P64" s="9">
        <v>96.45</v>
      </c>
      <c r="Q64" s="8">
        <v>23998312.23</v>
      </c>
      <c r="R64" s="8">
        <v>5667606</v>
      </c>
      <c r="S64" s="8">
        <v>18330706.23</v>
      </c>
      <c r="T64" s="8">
        <v>22097854.2</v>
      </c>
      <c r="U64" s="8">
        <v>5006756.77</v>
      </c>
      <c r="V64" s="8">
        <v>17091097.43</v>
      </c>
      <c r="W64" s="9">
        <v>92.08</v>
      </c>
      <c r="X64" s="9">
        <v>88.33</v>
      </c>
      <c r="Y64" s="9">
        <v>93.23</v>
      </c>
      <c r="Z64" s="8">
        <v>1258810.04</v>
      </c>
      <c r="AA64" s="8">
        <v>1804849.15</v>
      </c>
    </row>
    <row r="65" spans="1:27" ht="12.75">
      <c r="A65" s="34">
        <v>6</v>
      </c>
      <c r="B65" s="34">
        <v>14</v>
      </c>
      <c r="C65" s="34">
        <v>3</v>
      </c>
      <c r="D65" s="35">
        <v>2</v>
      </c>
      <c r="E65" s="36"/>
      <c r="F65" s="7" t="s">
        <v>267</v>
      </c>
      <c r="G65" s="53" t="s">
        <v>321</v>
      </c>
      <c r="H65" s="8">
        <v>17975468.78</v>
      </c>
      <c r="I65" s="8">
        <v>745990.1</v>
      </c>
      <c r="J65" s="8">
        <v>17229478.68</v>
      </c>
      <c r="K65" s="8">
        <v>20566019.79</v>
      </c>
      <c r="L65" s="8">
        <v>3475962.42</v>
      </c>
      <c r="M65" s="8">
        <v>17090057.37</v>
      </c>
      <c r="N65" s="9">
        <v>114.41</v>
      </c>
      <c r="O65" s="9">
        <v>465.95</v>
      </c>
      <c r="P65" s="9">
        <v>99.19</v>
      </c>
      <c r="Q65" s="8">
        <v>18728243.43</v>
      </c>
      <c r="R65" s="8">
        <v>2375007.63</v>
      </c>
      <c r="S65" s="8">
        <v>16353235.8</v>
      </c>
      <c r="T65" s="8">
        <v>17012210.39</v>
      </c>
      <c r="U65" s="8">
        <v>1357668.97</v>
      </c>
      <c r="V65" s="8">
        <v>15654541.42</v>
      </c>
      <c r="W65" s="9">
        <v>90.83</v>
      </c>
      <c r="X65" s="9">
        <v>57.16</v>
      </c>
      <c r="Y65" s="9">
        <v>95.72</v>
      </c>
      <c r="Z65" s="8">
        <v>876242.88</v>
      </c>
      <c r="AA65" s="8">
        <v>1435515.95</v>
      </c>
    </row>
    <row r="66" spans="1:27" ht="12.75">
      <c r="A66" s="34">
        <v>6</v>
      </c>
      <c r="B66" s="34">
        <v>1</v>
      </c>
      <c r="C66" s="34">
        <v>5</v>
      </c>
      <c r="D66" s="35">
        <v>2</v>
      </c>
      <c r="E66" s="36"/>
      <c r="F66" s="7" t="s">
        <v>267</v>
      </c>
      <c r="G66" s="53" t="s">
        <v>322</v>
      </c>
      <c r="H66" s="8">
        <v>30878730.13</v>
      </c>
      <c r="I66" s="8">
        <v>5447913.43</v>
      </c>
      <c r="J66" s="8">
        <v>25430816.7</v>
      </c>
      <c r="K66" s="8">
        <v>31986352.07</v>
      </c>
      <c r="L66" s="8">
        <v>6434234.91</v>
      </c>
      <c r="M66" s="8">
        <v>25552117.16</v>
      </c>
      <c r="N66" s="9">
        <v>103.58</v>
      </c>
      <c r="O66" s="9">
        <v>118.1</v>
      </c>
      <c r="P66" s="9">
        <v>100.47</v>
      </c>
      <c r="Q66" s="8">
        <v>35113041.25</v>
      </c>
      <c r="R66" s="8">
        <v>11613514</v>
      </c>
      <c r="S66" s="8">
        <v>23499527.25</v>
      </c>
      <c r="T66" s="8">
        <v>29982958.58</v>
      </c>
      <c r="U66" s="8">
        <v>8384927.04</v>
      </c>
      <c r="V66" s="8">
        <v>21598031.54</v>
      </c>
      <c r="W66" s="9">
        <v>85.38</v>
      </c>
      <c r="X66" s="9">
        <v>72.19</v>
      </c>
      <c r="Y66" s="9">
        <v>91.9</v>
      </c>
      <c r="Z66" s="8">
        <v>1931289.45</v>
      </c>
      <c r="AA66" s="8">
        <v>3954085.62</v>
      </c>
    </row>
    <row r="67" spans="1:27" ht="12.75">
      <c r="A67" s="34">
        <v>6</v>
      </c>
      <c r="B67" s="34">
        <v>18</v>
      </c>
      <c r="C67" s="34">
        <v>3</v>
      </c>
      <c r="D67" s="35">
        <v>2</v>
      </c>
      <c r="E67" s="36"/>
      <c r="F67" s="7" t="s">
        <v>267</v>
      </c>
      <c r="G67" s="53" t="s">
        <v>323</v>
      </c>
      <c r="H67" s="8">
        <v>16883875.5</v>
      </c>
      <c r="I67" s="8">
        <v>1180158.72</v>
      </c>
      <c r="J67" s="8">
        <v>15703716.78</v>
      </c>
      <c r="K67" s="8">
        <v>16415906.56</v>
      </c>
      <c r="L67" s="8">
        <v>1098552.84</v>
      </c>
      <c r="M67" s="8">
        <v>15317353.72</v>
      </c>
      <c r="N67" s="9">
        <v>97.22</v>
      </c>
      <c r="O67" s="9">
        <v>93.08</v>
      </c>
      <c r="P67" s="9">
        <v>97.53</v>
      </c>
      <c r="Q67" s="8">
        <v>17983695.5</v>
      </c>
      <c r="R67" s="8">
        <v>2466284.11</v>
      </c>
      <c r="S67" s="8">
        <v>15517411.39</v>
      </c>
      <c r="T67" s="8">
        <v>16554791.75</v>
      </c>
      <c r="U67" s="8">
        <v>1888944.41</v>
      </c>
      <c r="V67" s="8">
        <v>14665847.34</v>
      </c>
      <c r="W67" s="9">
        <v>92.05</v>
      </c>
      <c r="X67" s="9">
        <v>76.59</v>
      </c>
      <c r="Y67" s="9">
        <v>94.51</v>
      </c>
      <c r="Z67" s="8">
        <v>186305.39</v>
      </c>
      <c r="AA67" s="8">
        <v>651506.38</v>
      </c>
    </row>
    <row r="68" spans="1:27" ht="12.75">
      <c r="A68" s="34">
        <v>6</v>
      </c>
      <c r="B68" s="34">
        <v>9</v>
      </c>
      <c r="C68" s="34">
        <v>7</v>
      </c>
      <c r="D68" s="35">
        <v>2</v>
      </c>
      <c r="E68" s="36"/>
      <c r="F68" s="7" t="s">
        <v>267</v>
      </c>
      <c r="G68" s="53" t="s">
        <v>324</v>
      </c>
      <c r="H68" s="8">
        <v>83754358.38</v>
      </c>
      <c r="I68" s="8">
        <v>12808985.12</v>
      </c>
      <c r="J68" s="8">
        <v>70945373.26</v>
      </c>
      <c r="K68" s="8">
        <v>83978875.93</v>
      </c>
      <c r="L68" s="8">
        <v>11817019.62</v>
      </c>
      <c r="M68" s="8">
        <v>72161856.31</v>
      </c>
      <c r="N68" s="9">
        <v>100.26</v>
      </c>
      <c r="O68" s="9">
        <v>92.25</v>
      </c>
      <c r="P68" s="9">
        <v>101.71</v>
      </c>
      <c r="Q68" s="8">
        <v>83767381.18</v>
      </c>
      <c r="R68" s="8">
        <v>17316567.32</v>
      </c>
      <c r="S68" s="8">
        <v>66450813.86</v>
      </c>
      <c r="T68" s="8">
        <v>72617352.16</v>
      </c>
      <c r="U68" s="8">
        <v>12376593.4</v>
      </c>
      <c r="V68" s="8">
        <v>60240758.76</v>
      </c>
      <c r="W68" s="9">
        <v>86.68</v>
      </c>
      <c r="X68" s="9">
        <v>71.47</v>
      </c>
      <c r="Y68" s="9">
        <v>90.65</v>
      </c>
      <c r="Z68" s="8">
        <v>4494559.4</v>
      </c>
      <c r="AA68" s="8">
        <v>11921097.55</v>
      </c>
    </row>
    <row r="69" spans="1:27" ht="12.75">
      <c r="A69" s="34">
        <v>6</v>
      </c>
      <c r="B69" s="34">
        <v>8</v>
      </c>
      <c r="C69" s="34">
        <v>4</v>
      </c>
      <c r="D69" s="35">
        <v>2</v>
      </c>
      <c r="E69" s="36"/>
      <c r="F69" s="7" t="s">
        <v>267</v>
      </c>
      <c r="G69" s="53" t="s">
        <v>325</v>
      </c>
      <c r="H69" s="8">
        <v>13986614.4</v>
      </c>
      <c r="I69" s="8">
        <v>1070466.98</v>
      </c>
      <c r="J69" s="8">
        <v>12916147.42</v>
      </c>
      <c r="K69" s="8">
        <v>14862494.15</v>
      </c>
      <c r="L69" s="8">
        <v>1988048.55</v>
      </c>
      <c r="M69" s="8">
        <v>12874445.6</v>
      </c>
      <c r="N69" s="9">
        <v>106.26</v>
      </c>
      <c r="O69" s="9">
        <v>185.71</v>
      </c>
      <c r="P69" s="9">
        <v>99.67</v>
      </c>
      <c r="Q69" s="8">
        <v>14328812.4</v>
      </c>
      <c r="R69" s="8">
        <v>1979539.07</v>
      </c>
      <c r="S69" s="8">
        <v>12349273.33</v>
      </c>
      <c r="T69" s="8">
        <v>12619385.27</v>
      </c>
      <c r="U69" s="8">
        <v>1277364.34</v>
      </c>
      <c r="V69" s="8">
        <v>11342020.93</v>
      </c>
      <c r="W69" s="9">
        <v>88.07</v>
      </c>
      <c r="X69" s="9">
        <v>64.52</v>
      </c>
      <c r="Y69" s="9">
        <v>91.84</v>
      </c>
      <c r="Z69" s="8">
        <v>566874.09</v>
      </c>
      <c r="AA69" s="8">
        <v>1532424.67</v>
      </c>
    </row>
    <row r="70" spans="1:27" ht="12.75">
      <c r="A70" s="34">
        <v>6</v>
      </c>
      <c r="B70" s="34">
        <v>3</v>
      </c>
      <c r="C70" s="34">
        <v>6</v>
      </c>
      <c r="D70" s="35">
        <v>2</v>
      </c>
      <c r="E70" s="36"/>
      <c r="F70" s="7" t="s">
        <v>267</v>
      </c>
      <c r="G70" s="53" t="s">
        <v>326</v>
      </c>
      <c r="H70" s="8">
        <v>21885288.79</v>
      </c>
      <c r="I70" s="8">
        <v>1969768.05</v>
      </c>
      <c r="J70" s="8">
        <v>19915520.74</v>
      </c>
      <c r="K70" s="8">
        <v>21467385.15</v>
      </c>
      <c r="L70" s="8">
        <v>1793537.61</v>
      </c>
      <c r="M70" s="8">
        <v>19673847.54</v>
      </c>
      <c r="N70" s="9">
        <v>98.09</v>
      </c>
      <c r="O70" s="9">
        <v>91.05</v>
      </c>
      <c r="P70" s="9">
        <v>98.78</v>
      </c>
      <c r="Q70" s="8">
        <v>22607404.59</v>
      </c>
      <c r="R70" s="8">
        <v>3813066.98</v>
      </c>
      <c r="S70" s="8">
        <v>18794337.61</v>
      </c>
      <c r="T70" s="8">
        <v>20682140.94</v>
      </c>
      <c r="U70" s="8">
        <v>2856489.29</v>
      </c>
      <c r="V70" s="8">
        <v>17825651.65</v>
      </c>
      <c r="W70" s="9">
        <v>91.48</v>
      </c>
      <c r="X70" s="9">
        <v>74.91</v>
      </c>
      <c r="Y70" s="9">
        <v>94.84</v>
      </c>
      <c r="Z70" s="8">
        <v>1121183.13</v>
      </c>
      <c r="AA70" s="8">
        <v>1848195.89</v>
      </c>
    </row>
    <row r="71" spans="1:27" ht="12.75">
      <c r="A71" s="34">
        <v>6</v>
      </c>
      <c r="B71" s="34">
        <v>12</v>
      </c>
      <c r="C71" s="34">
        <v>3</v>
      </c>
      <c r="D71" s="35">
        <v>2</v>
      </c>
      <c r="E71" s="36"/>
      <c r="F71" s="7" t="s">
        <v>267</v>
      </c>
      <c r="G71" s="53" t="s">
        <v>327</v>
      </c>
      <c r="H71" s="8">
        <v>28123634.45</v>
      </c>
      <c r="I71" s="8">
        <v>1993928.16</v>
      </c>
      <c r="J71" s="8">
        <v>26129706.29</v>
      </c>
      <c r="K71" s="8">
        <v>27636962.7</v>
      </c>
      <c r="L71" s="8">
        <v>1995987.61</v>
      </c>
      <c r="M71" s="8">
        <v>25640975.09</v>
      </c>
      <c r="N71" s="9">
        <v>98.26</v>
      </c>
      <c r="O71" s="9">
        <v>100.1</v>
      </c>
      <c r="P71" s="9">
        <v>98.12</v>
      </c>
      <c r="Q71" s="8">
        <v>27102230.73</v>
      </c>
      <c r="R71" s="8">
        <v>2072450.77</v>
      </c>
      <c r="S71" s="8">
        <v>25029779.96</v>
      </c>
      <c r="T71" s="8">
        <v>25219625.32</v>
      </c>
      <c r="U71" s="8">
        <v>2057241.49</v>
      </c>
      <c r="V71" s="8">
        <v>23162383.83</v>
      </c>
      <c r="W71" s="9">
        <v>93.05</v>
      </c>
      <c r="X71" s="9">
        <v>99.26</v>
      </c>
      <c r="Y71" s="9">
        <v>92.53</v>
      </c>
      <c r="Z71" s="8">
        <v>1099926.33</v>
      </c>
      <c r="AA71" s="8">
        <v>2478591.26</v>
      </c>
    </row>
    <row r="72" spans="1:27" ht="12.75">
      <c r="A72" s="34">
        <v>6</v>
      </c>
      <c r="B72" s="34">
        <v>15</v>
      </c>
      <c r="C72" s="34">
        <v>4</v>
      </c>
      <c r="D72" s="35">
        <v>2</v>
      </c>
      <c r="E72" s="36"/>
      <c r="F72" s="7" t="s">
        <v>267</v>
      </c>
      <c r="G72" s="53" t="s">
        <v>328</v>
      </c>
      <c r="H72" s="8">
        <v>45209898.03</v>
      </c>
      <c r="I72" s="8">
        <v>4651134.28</v>
      </c>
      <c r="J72" s="8">
        <v>40558763.75</v>
      </c>
      <c r="K72" s="8">
        <v>46280818.57</v>
      </c>
      <c r="L72" s="8">
        <v>5830858.25</v>
      </c>
      <c r="M72" s="8">
        <v>40449960.32</v>
      </c>
      <c r="N72" s="9">
        <v>102.36</v>
      </c>
      <c r="O72" s="9">
        <v>125.36</v>
      </c>
      <c r="P72" s="9">
        <v>99.73</v>
      </c>
      <c r="Q72" s="8">
        <v>46233958.67</v>
      </c>
      <c r="R72" s="8">
        <v>6228196</v>
      </c>
      <c r="S72" s="8">
        <v>40005762.67</v>
      </c>
      <c r="T72" s="8">
        <v>43381950.1</v>
      </c>
      <c r="U72" s="8">
        <v>5363457.13</v>
      </c>
      <c r="V72" s="8">
        <v>38018492.97</v>
      </c>
      <c r="W72" s="9">
        <v>93.83</v>
      </c>
      <c r="X72" s="9">
        <v>86.11</v>
      </c>
      <c r="Y72" s="9">
        <v>95.03</v>
      </c>
      <c r="Z72" s="8">
        <v>553001.08</v>
      </c>
      <c r="AA72" s="8">
        <v>2431467.35</v>
      </c>
    </row>
    <row r="73" spans="1:27" ht="12.75">
      <c r="A73" s="34">
        <v>6</v>
      </c>
      <c r="B73" s="34">
        <v>16</v>
      </c>
      <c r="C73" s="34">
        <v>2</v>
      </c>
      <c r="D73" s="35">
        <v>2</v>
      </c>
      <c r="E73" s="36"/>
      <c r="F73" s="7" t="s">
        <v>267</v>
      </c>
      <c r="G73" s="53" t="s">
        <v>329</v>
      </c>
      <c r="H73" s="8">
        <v>40716085.06</v>
      </c>
      <c r="I73" s="8">
        <v>2917727.53</v>
      </c>
      <c r="J73" s="8">
        <v>37798357.53</v>
      </c>
      <c r="K73" s="8">
        <v>43207836</v>
      </c>
      <c r="L73" s="8">
        <v>6101416.02</v>
      </c>
      <c r="M73" s="8">
        <v>37106419.98</v>
      </c>
      <c r="N73" s="9">
        <v>106.11</v>
      </c>
      <c r="O73" s="9">
        <v>209.11</v>
      </c>
      <c r="P73" s="9">
        <v>98.16</v>
      </c>
      <c r="Q73" s="8">
        <v>41816461.06</v>
      </c>
      <c r="R73" s="8">
        <v>5519230</v>
      </c>
      <c r="S73" s="8">
        <v>36297231.06</v>
      </c>
      <c r="T73" s="8">
        <v>36103861.15</v>
      </c>
      <c r="U73" s="8">
        <v>3495787.48</v>
      </c>
      <c r="V73" s="8">
        <v>32608073.67</v>
      </c>
      <c r="W73" s="9">
        <v>86.33</v>
      </c>
      <c r="X73" s="9">
        <v>63.33</v>
      </c>
      <c r="Y73" s="9">
        <v>89.83</v>
      </c>
      <c r="Z73" s="8">
        <v>1501126.47</v>
      </c>
      <c r="AA73" s="8">
        <v>4498346.31</v>
      </c>
    </row>
    <row r="74" spans="1:27" ht="12.75">
      <c r="A74" s="34">
        <v>6</v>
      </c>
      <c r="B74" s="34">
        <v>1</v>
      </c>
      <c r="C74" s="34">
        <v>6</v>
      </c>
      <c r="D74" s="35">
        <v>2</v>
      </c>
      <c r="E74" s="36"/>
      <c r="F74" s="7" t="s">
        <v>267</v>
      </c>
      <c r="G74" s="53" t="s">
        <v>330</v>
      </c>
      <c r="H74" s="8">
        <v>20941344.67</v>
      </c>
      <c r="I74" s="8">
        <v>3005970.27</v>
      </c>
      <c r="J74" s="8">
        <v>17935374.4</v>
      </c>
      <c r="K74" s="8">
        <v>21392983.02</v>
      </c>
      <c r="L74" s="8">
        <v>3690015.04</v>
      </c>
      <c r="M74" s="8">
        <v>17702967.98</v>
      </c>
      <c r="N74" s="9">
        <v>102.15</v>
      </c>
      <c r="O74" s="9">
        <v>122.75</v>
      </c>
      <c r="P74" s="9">
        <v>98.7</v>
      </c>
      <c r="Q74" s="8">
        <v>22198310.55</v>
      </c>
      <c r="R74" s="8">
        <v>4561905.09</v>
      </c>
      <c r="S74" s="8">
        <v>17636405.46</v>
      </c>
      <c r="T74" s="8">
        <v>20677319.06</v>
      </c>
      <c r="U74" s="8">
        <v>4368070.16</v>
      </c>
      <c r="V74" s="8">
        <v>16309248.9</v>
      </c>
      <c r="W74" s="9">
        <v>93.14</v>
      </c>
      <c r="X74" s="9">
        <v>95.75</v>
      </c>
      <c r="Y74" s="9">
        <v>92.47</v>
      </c>
      <c r="Z74" s="8">
        <v>298968.94</v>
      </c>
      <c r="AA74" s="8">
        <v>1393719.08</v>
      </c>
    </row>
    <row r="75" spans="1:27" ht="12.75">
      <c r="A75" s="34">
        <v>6</v>
      </c>
      <c r="B75" s="34">
        <v>15</v>
      </c>
      <c r="C75" s="34">
        <v>5</v>
      </c>
      <c r="D75" s="35">
        <v>2</v>
      </c>
      <c r="E75" s="36"/>
      <c r="F75" s="7" t="s">
        <v>267</v>
      </c>
      <c r="G75" s="53" t="s">
        <v>331</v>
      </c>
      <c r="H75" s="8">
        <v>24851684.66</v>
      </c>
      <c r="I75" s="8">
        <v>2796198.2</v>
      </c>
      <c r="J75" s="8">
        <v>22055486.46</v>
      </c>
      <c r="K75" s="8">
        <v>24483678.97</v>
      </c>
      <c r="L75" s="8">
        <v>2868740.64</v>
      </c>
      <c r="M75" s="8">
        <v>21614938.33</v>
      </c>
      <c r="N75" s="9">
        <v>98.51</v>
      </c>
      <c r="O75" s="9">
        <v>102.59</v>
      </c>
      <c r="P75" s="9">
        <v>98</v>
      </c>
      <c r="Q75" s="8">
        <v>26383654.66</v>
      </c>
      <c r="R75" s="8">
        <v>4938549.92</v>
      </c>
      <c r="S75" s="8">
        <v>21445104.74</v>
      </c>
      <c r="T75" s="8">
        <v>24056033.43</v>
      </c>
      <c r="U75" s="8">
        <v>3952459.3</v>
      </c>
      <c r="V75" s="8">
        <v>20103574.13</v>
      </c>
      <c r="W75" s="9">
        <v>91.17</v>
      </c>
      <c r="X75" s="9">
        <v>80.03</v>
      </c>
      <c r="Y75" s="9">
        <v>93.74</v>
      </c>
      <c r="Z75" s="8">
        <v>610381.72</v>
      </c>
      <c r="AA75" s="8">
        <v>1511364.2</v>
      </c>
    </row>
    <row r="76" spans="1:27" ht="12.75">
      <c r="A76" s="34">
        <v>6</v>
      </c>
      <c r="B76" s="34">
        <v>20</v>
      </c>
      <c r="C76" s="34">
        <v>3</v>
      </c>
      <c r="D76" s="35">
        <v>2</v>
      </c>
      <c r="E76" s="36"/>
      <c r="F76" s="7" t="s">
        <v>267</v>
      </c>
      <c r="G76" s="53" t="s">
        <v>332</v>
      </c>
      <c r="H76" s="8">
        <v>24666249.19</v>
      </c>
      <c r="I76" s="8">
        <v>1461639.15</v>
      </c>
      <c r="J76" s="8">
        <v>23204610.04</v>
      </c>
      <c r="K76" s="8">
        <v>22911679</v>
      </c>
      <c r="L76" s="8">
        <v>951731.11</v>
      </c>
      <c r="M76" s="8">
        <v>21959947.89</v>
      </c>
      <c r="N76" s="9">
        <v>92.88</v>
      </c>
      <c r="O76" s="9">
        <v>65.11</v>
      </c>
      <c r="P76" s="9">
        <v>94.63</v>
      </c>
      <c r="Q76" s="8">
        <v>23456683.43</v>
      </c>
      <c r="R76" s="8">
        <v>1806799.6</v>
      </c>
      <c r="S76" s="8">
        <v>21649883.83</v>
      </c>
      <c r="T76" s="8">
        <v>20906211.05</v>
      </c>
      <c r="U76" s="8">
        <v>1514503.51</v>
      </c>
      <c r="V76" s="8">
        <v>19391707.54</v>
      </c>
      <c r="W76" s="9">
        <v>89.12</v>
      </c>
      <c r="X76" s="9">
        <v>83.82</v>
      </c>
      <c r="Y76" s="9">
        <v>89.56</v>
      </c>
      <c r="Z76" s="8">
        <v>1554726.21</v>
      </c>
      <c r="AA76" s="8">
        <v>2568240.35</v>
      </c>
    </row>
    <row r="77" spans="1:27" ht="12.75">
      <c r="A77" s="34">
        <v>6</v>
      </c>
      <c r="B77" s="34">
        <v>9</v>
      </c>
      <c r="C77" s="34">
        <v>8</v>
      </c>
      <c r="D77" s="35">
        <v>2</v>
      </c>
      <c r="E77" s="36"/>
      <c r="F77" s="7" t="s">
        <v>267</v>
      </c>
      <c r="G77" s="53" t="s">
        <v>333</v>
      </c>
      <c r="H77" s="8">
        <v>80313601.91</v>
      </c>
      <c r="I77" s="8">
        <v>12319783.52</v>
      </c>
      <c r="J77" s="8">
        <v>67993818.39</v>
      </c>
      <c r="K77" s="8">
        <v>79754721.74</v>
      </c>
      <c r="L77" s="8">
        <v>10940526.5</v>
      </c>
      <c r="M77" s="8">
        <v>68814195.24</v>
      </c>
      <c r="N77" s="9">
        <v>99.3</v>
      </c>
      <c r="O77" s="9">
        <v>88.8</v>
      </c>
      <c r="P77" s="9">
        <v>101.2</v>
      </c>
      <c r="Q77" s="8">
        <v>83879885.89</v>
      </c>
      <c r="R77" s="8">
        <v>21687837.23</v>
      </c>
      <c r="S77" s="8">
        <v>62192048.66</v>
      </c>
      <c r="T77" s="8">
        <v>75488079.49</v>
      </c>
      <c r="U77" s="8">
        <v>17121995.32</v>
      </c>
      <c r="V77" s="8">
        <v>58366084.17</v>
      </c>
      <c r="W77" s="9">
        <v>89.99</v>
      </c>
      <c r="X77" s="9">
        <v>78.94</v>
      </c>
      <c r="Y77" s="9">
        <v>93.84</v>
      </c>
      <c r="Z77" s="8">
        <v>5801769.73</v>
      </c>
      <c r="AA77" s="8">
        <v>10448111.07</v>
      </c>
    </row>
    <row r="78" spans="1:27" ht="12.75">
      <c r="A78" s="34">
        <v>6</v>
      </c>
      <c r="B78" s="34">
        <v>1</v>
      </c>
      <c r="C78" s="34">
        <v>7</v>
      </c>
      <c r="D78" s="35">
        <v>2</v>
      </c>
      <c r="E78" s="36"/>
      <c r="F78" s="7" t="s">
        <v>267</v>
      </c>
      <c r="G78" s="53" t="s">
        <v>334</v>
      </c>
      <c r="H78" s="8">
        <v>24743361.88</v>
      </c>
      <c r="I78" s="8">
        <v>3241166.05</v>
      </c>
      <c r="J78" s="8">
        <v>21502195.83</v>
      </c>
      <c r="K78" s="8">
        <v>24046808.07</v>
      </c>
      <c r="L78" s="8">
        <v>2872427.02</v>
      </c>
      <c r="M78" s="8">
        <v>21174381.05</v>
      </c>
      <c r="N78" s="9">
        <v>97.18</v>
      </c>
      <c r="O78" s="9">
        <v>88.62</v>
      </c>
      <c r="P78" s="9">
        <v>98.47</v>
      </c>
      <c r="Q78" s="8">
        <v>24854310.83</v>
      </c>
      <c r="R78" s="8">
        <v>4046921</v>
      </c>
      <c r="S78" s="8">
        <v>20807389.83</v>
      </c>
      <c r="T78" s="8">
        <v>23532020.5</v>
      </c>
      <c r="U78" s="8">
        <v>3823017.81</v>
      </c>
      <c r="V78" s="8">
        <v>19709002.69</v>
      </c>
      <c r="W78" s="9">
        <v>94.67</v>
      </c>
      <c r="X78" s="9">
        <v>94.46</v>
      </c>
      <c r="Y78" s="9">
        <v>94.72</v>
      </c>
      <c r="Z78" s="8">
        <v>694806</v>
      </c>
      <c r="AA78" s="8">
        <v>1465378.36</v>
      </c>
    </row>
    <row r="79" spans="1:27" ht="12.75">
      <c r="A79" s="34">
        <v>6</v>
      </c>
      <c r="B79" s="34">
        <v>14</v>
      </c>
      <c r="C79" s="34">
        <v>5</v>
      </c>
      <c r="D79" s="35">
        <v>2</v>
      </c>
      <c r="E79" s="36"/>
      <c r="F79" s="7" t="s">
        <v>267</v>
      </c>
      <c r="G79" s="53" t="s">
        <v>335</v>
      </c>
      <c r="H79" s="8">
        <v>52020184.08</v>
      </c>
      <c r="I79" s="8">
        <v>9597459.69</v>
      </c>
      <c r="J79" s="8">
        <v>42422724.39</v>
      </c>
      <c r="K79" s="8">
        <v>52460039.88</v>
      </c>
      <c r="L79" s="8">
        <v>9552705.49</v>
      </c>
      <c r="M79" s="8">
        <v>42907334.39</v>
      </c>
      <c r="N79" s="9">
        <v>100.84</v>
      </c>
      <c r="O79" s="9">
        <v>99.53</v>
      </c>
      <c r="P79" s="9">
        <v>101.14</v>
      </c>
      <c r="Q79" s="8">
        <v>55085588.73</v>
      </c>
      <c r="R79" s="8">
        <v>13189226.56</v>
      </c>
      <c r="S79" s="8">
        <v>41896362.17</v>
      </c>
      <c r="T79" s="8">
        <v>51668632.28</v>
      </c>
      <c r="U79" s="8">
        <v>12928744.92</v>
      </c>
      <c r="V79" s="8">
        <v>38739887.36</v>
      </c>
      <c r="W79" s="9">
        <v>93.79</v>
      </c>
      <c r="X79" s="9">
        <v>98.02</v>
      </c>
      <c r="Y79" s="9">
        <v>92.46</v>
      </c>
      <c r="Z79" s="8">
        <v>526362.22</v>
      </c>
      <c r="AA79" s="8">
        <v>4167447.03</v>
      </c>
    </row>
    <row r="80" spans="1:27" ht="12.75">
      <c r="A80" s="34">
        <v>6</v>
      </c>
      <c r="B80" s="34">
        <v>6</v>
      </c>
      <c r="C80" s="34">
        <v>5</v>
      </c>
      <c r="D80" s="35">
        <v>2</v>
      </c>
      <c r="E80" s="36"/>
      <c r="F80" s="7" t="s">
        <v>267</v>
      </c>
      <c r="G80" s="53" t="s">
        <v>271</v>
      </c>
      <c r="H80" s="8">
        <v>40908127.39</v>
      </c>
      <c r="I80" s="8">
        <v>2433049</v>
      </c>
      <c r="J80" s="8">
        <v>38475078.39</v>
      </c>
      <c r="K80" s="8">
        <v>41535612.29</v>
      </c>
      <c r="L80" s="8">
        <v>3311536.34</v>
      </c>
      <c r="M80" s="8">
        <v>38224075.95</v>
      </c>
      <c r="N80" s="9">
        <v>101.53</v>
      </c>
      <c r="O80" s="9">
        <v>136.1</v>
      </c>
      <c r="P80" s="9">
        <v>99.34</v>
      </c>
      <c r="Q80" s="8">
        <v>42794726.39</v>
      </c>
      <c r="R80" s="8">
        <v>6469547</v>
      </c>
      <c r="S80" s="8">
        <v>36325179.39</v>
      </c>
      <c r="T80" s="8">
        <v>40117792.7</v>
      </c>
      <c r="U80" s="8">
        <v>6295378.05</v>
      </c>
      <c r="V80" s="8">
        <v>33822414.65</v>
      </c>
      <c r="W80" s="9">
        <v>93.74</v>
      </c>
      <c r="X80" s="9">
        <v>97.3</v>
      </c>
      <c r="Y80" s="9">
        <v>93.11</v>
      </c>
      <c r="Z80" s="8">
        <v>2149899</v>
      </c>
      <c r="AA80" s="8">
        <v>4401661.3</v>
      </c>
    </row>
    <row r="81" spans="1:27" ht="12.75">
      <c r="A81" s="34">
        <v>6</v>
      </c>
      <c r="B81" s="34">
        <v>6</v>
      </c>
      <c r="C81" s="34">
        <v>6</v>
      </c>
      <c r="D81" s="35">
        <v>2</v>
      </c>
      <c r="E81" s="36"/>
      <c r="F81" s="7" t="s">
        <v>267</v>
      </c>
      <c r="G81" s="53" t="s">
        <v>336</v>
      </c>
      <c r="H81" s="8">
        <v>18664930.44</v>
      </c>
      <c r="I81" s="8">
        <v>3037426.05</v>
      </c>
      <c r="J81" s="8">
        <v>15627504.39</v>
      </c>
      <c r="K81" s="8">
        <v>18075411.35</v>
      </c>
      <c r="L81" s="8">
        <v>2815279.34</v>
      </c>
      <c r="M81" s="8">
        <v>15260132.01</v>
      </c>
      <c r="N81" s="9">
        <v>96.84</v>
      </c>
      <c r="O81" s="9">
        <v>92.68</v>
      </c>
      <c r="P81" s="9">
        <v>97.64</v>
      </c>
      <c r="Q81" s="8">
        <v>18436110.44</v>
      </c>
      <c r="R81" s="8">
        <v>3651656.53</v>
      </c>
      <c r="S81" s="8">
        <v>14784453.91</v>
      </c>
      <c r="T81" s="8">
        <v>16739871.59</v>
      </c>
      <c r="U81" s="8">
        <v>2817773.69</v>
      </c>
      <c r="V81" s="8">
        <v>13922097.9</v>
      </c>
      <c r="W81" s="9">
        <v>90.79</v>
      </c>
      <c r="X81" s="9">
        <v>77.16</v>
      </c>
      <c r="Y81" s="9">
        <v>94.16</v>
      </c>
      <c r="Z81" s="8">
        <v>843050.48</v>
      </c>
      <c r="AA81" s="8">
        <v>1338034.11</v>
      </c>
    </row>
    <row r="82" spans="1:27" ht="12.75">
      <c r="A82" s="34">
        <v>6</v>
      </c>
      <c r="B82" s="34">
        <v>7</v>
      </c>
      <c r="C82" s="34">
        <v>5</v>
      </c>
      <c r="D82" s="35">
        <v>2</v>
      </c>
      <c r="E82" s="36"/>
      <c r="F82" s="7" t="s">
        <v>267</v>
      </c>
      <c r="G82" s="53" t="s">
        <v>272</v>
      </c>
      <c r="H82" s="8">
        <v>34483631.38</v>
      </c>
      <c r="I82" s="8">
        <v>2555382</v>
      </c>
      <c r="J82" s="8">
        <v>31928249.38</v>
      </c>
      <c r="K82" s="8">
        <v>33564581.59</v>
      </c>
      <c r="L82" s="8">
        <v>1247292.27</v>
      </c>
      <c r="M82" s="8">
        <v>32317289.32</v>
      </c>
      <c r="N82" s="9">
        <v>97.33</v>
      </c>
      <c r="O82" s="9">
        <v>48.81</v>
      </c>
      <c r="P82" s="9">
        <v>101.21</v>
      </c>
      <c r="Q82" s="8">
        <v>36228769.89</v>
      </c>
      <c r="R82" s="8">
        <v>4525878.43</v>
      </c>
      <c r="S82" s="8">
        <v>31702891.46</v>
      </c>
      <c r="T82" s="8">
        <v>31354487.96</v>
      </c>
      <c r="U82" s="8">
        <v>1936244.83</v>
      </c>
      <c r="V82" s="8">
        <v>29418243.13</v>
      </c>
      <c r="W82" s="9">
        <v>86.54</v>
      </c>
      <c r="X82" s="9">
        <v>42.78</v>
      </c>
      <c r="Y82" s="9">
        <v>92.79</v>
      </c>
      <c r="Z82" s="8">
        <v>225357.92</v>
      </c>
      <c r="AA82" s="8">
        <v>2899046.19</v>
      </c>
    </row>
    <row r="83" spans="1:27" ht="12.75">
      <c r="A83" s="34">
        <v>6</v>
      </c>
      <c r="B83" s="34">
        <v>18</v>
      </c>
      <c r="C83" s="34">
        <v>4</v>
      </c>
      <c r="D83" s="35">
        <v>2</v>
      </c>
      <c r="E83" s="36"/>
      <c r="F83" s="7" t="s">
        <v>267</v>
      </c>
      <c r="G83" s="53" t="s">
        <v>337</v>
      </c>
      <c r="H83" s="8">
        <v>18014375.93</v>
      </c>
      <c r="I83" s="8">
        <v>3625982.86</v>
      </c>
      <c r="J83" s="8">
        <v>14388393.07</v>
      </c>
      <c r="K83" s="8">
        <v>17997651.08</v>
      </c>
      <c r="L83" s="8">
        <v>3567544.14</v>
      </c>
      <c r="M83" s="8">
        <v>14430106.94</v>
      </c>
      <c r="N83" s="9">
        <v>99.9</v>
      </c>
      <c r="O83" s="9">
        <v>98.38</v>
      </c>
      <c r="P83" s="9">
        <v>100.28</v>
      </c>
      <c r="Q83" s="8">
        <v>19677311.26</v>
      </c>
      <c r="R83" s="8">
        <v>5750115.87</v>
      </c>
      <c r="S83" s="8">
        <v>13927195.39</v>
      </c>
      <c r="T83" s="8">
        <v>18530305.94</v>
      </c>
      <c r="U83" s="8">
        <v>5360691.65</v>
      </c>
      <c r="V83" s="8">
        <v>13169614.29</v>
      </c>
      <c r="W83" s="9">
        <v>94.17</v>
      </c>
      <c r="X83" s="9">
        <v>93.22</v>
      </c>
      <c r="Y83" s="9">
        <v>94.56</v>
      </c>
      <c r="Z83" s="8">
        <v>461197.68</v>
      </c>
      <c r="AA83" s="8">
        <v>1260492.65</v>
      </c>
    </row>
    <row r="84" spans="1:27" ht="12.75">
      <c r="A84" s="34">
        <v>6</v>
      </c>
      <c r="B84" s="34">
        <v>9</v>
      </c>
      <c r="C84" s="34">
        <v>9</v>
      </c>
      <c r="D84" s="35">
        <v>2</v>
      </c>
      <c r="E84" s="36"/>
      <c r="F84" s="7" t="s">
        <v>267</v>
      </c>
      <c r="G84" s="53" t="s">
        <v>338</v>
      </c>
      <c r="H84" s="8">
        <v>26099867.86</v>
      </c>
      <c r="I84" s="8">
        <v>4806359.77</v>
      </c>
      <c r="J84" s="8">
        <v>21293508.09</v>
      </c>
      <c r="K84" s="8">
        <v>25119801.5</v>
      </c>
      <c r="L84" s="8">
        <v>4065561.91</v>
      </c>
      <c r="M84" s="8">
        <v>21054239.59</v>
      </c>
      <c r="N84" s="9">
        <v>96.24</v>
      </c>
      <c r="O84" s="9">
        <v>84.58</v>
      </c>
      <c r="P84" s="9">
        <v>98.87</v>
      </c>
      <c r="Q84" s="8">
        <v>26533067.86</v>
      </c>
      <c r="R84" s="8">
        <v>5816341.99</v>
      </c>
      <c r="S84" s="8">
        <v>20716725.87</v>
      </c>
      <c r="T84" s="8">
        <v>23315958.99</v>
      </c>
      <c r="U84" s="8">
        <v>4628734.82</v>
      </c>
      <c r="V84" s="8">
        <v>18687224.17</v>
      </c>
      <c r="W84" s="9">
        <v>87.87</v>
      </c>
      <c r="X84" s="9">
        <v>79.58</v>
      </c>
      <c r="Y84" s="9">
        <v>90.2</v>
      </c>
      <c r="Z84" s="8">
        <v>576782.22</v>
      </c>
      <c r="AA84" s="8">
        <v>2367015.42</v>
      </c>
    </row>
    <row r="85" spans="1:27" ht="12.75">
      <c r="A85" s="34">
        <v>6</v>
      </c>
      <c r="B85" s="34">
        <v>11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62657052.51</v>
      </c>
      <c r="I85" s="8">
        <v>3382781.35</v>
      </c>
      <c r="J85" s="8">
        <v>59274271.16</v>
      </c>
      <c r="K85" s="8">
        <v>61727269.01</v>
      </c>
      <c r="L85" s="8">
        <v>3261572.55</v>
      </c>
      <c r="M85" s="8">
        <v>58465696.46</v>
      </c>
      <c r="N85" s="9">
        <v>98.51</v>
      </c>
      <c r="O85" s="9">
        <v>96.41</v>
      </c>
      <c r="P85" s="9">
        <v>98.63</v>
      </c>
      <c r="Q85" s="8">
        <v>65331152.51</v>
      </c>
      <c r="R85" s="8">
        <v>8245118.67</v>
      </c>
      <c r="S85" s="8">
        <v>57086033.84</v>
      </c>
      <c r="T85" s="8">
        <v>59697134.59</v>
      </c>
      <c r="U85" s="8">
        <v>5848488.04</v>
      </c>
      <c r="V85" s="8">
        <v>53848646.55</v>
      </c>
      <c r="W85" s="9">
        <v>91.37</v>
      </c>
      <c r="X85" s="9">
        <v>70.93</v>
      </c>
      <c r="Y85" s="9">
        <v>94.32</v>
      </c>
      <c r="Z85" s="8">
        <v>2188237.32</v>
      </c>
      <c r="AA85" s="8">
        <v>4617049.91</v>
      </c>
    </row>
    <row r="86" spans="1:27" ht="12.75">
      <c r="A86" s="34">
        <v>6</v>
      </c>
      <c r="B86" s="34">
        <v>2</v>
      </c>
      <c r="C86" s="34">
        <v>8</v>
      </c>
      <c r="D86" s="35">
        <v>2</v>
      </c>
      <c r="E86" s="36"/>
      <c r="F86" s="7" t="s">
        <v>267</v>
      </c>
      <c r="G86" s="53" t="s">
        <v>340</v>
      </c>
      <c r="H86" s="8">
        <v>47030956</v>
      </c>
      <c r="I86" s="8">
        <v>10978840.35</v>
      </c>
      <c r="J86" s="8">
        <v>36052115.65</v>
      </c>
      <c r="K86" s="8">
        <v>46811029.59</v>
      </c>
      <c r="L86" s="8">
        <v>10804459.62</v>
      </c>
      <c r="M86" s="8">
        <v>36006569.97</v>
      </c>
      <c r="N86" s="9">
        <v>99.53</v>
      </c>
      <c r="O86" s="9">
        <v>98.41</v>
      </c>
      <c r="P86" s="9">
        <v>99.87</v>
      </c>
      <c r="Q86" s="8">
        <v>48753544.78</v>
      </c>
      <c r="R86" s="8">
        <v>17000496.41</v>
      </c>
      <c r="S86" s="8">
        <v>31753048.37</v>
      </c>
      <c r="T86" s="8">
        <v>43070439.08</v>
      </c>
      <c r="U86" s="8">
        <v>12965518.88</v>
      </c>
      <c r="V86" s="8">
        <v>30104920.2</v>
      </c>
      <c r="W86" s="9">
        <v>88.34</v>
      </c>
      <c r="X86" s="9">
        <v>76.26</v>
      </c>
      <c r="Y86" s="9">
        <v>94.8</v>
      </c>
      <c r="Z86" s="8">
        <v>4299067.28</v>
      </c>
      <c r="AA86" s="8">
        <v>5901649.77</v>
      </c>
    </row>
    <row r="87" spans="1:27" ht="12.75">
      <c r="A87" s="34">
        <v>6</v>
      </c>
      <c r="B87" s="34">
        <v>14</v>
      </c>
      <c r="C87" s="34">
        <v>6</v>
      </c>
      <c r="D87" s="35">
        <v>2</v>
      </c>
      <c r="E87" s="36"/>
      <c r="F87" s="7" t="s">
        <v>267</v>
      </c>
      <c r="G87" s="53" t="s">
        <v>341</v>
      </c>
      <c r="H87" s="8">
        <v>47664503.05</v>
      </c>
      <c r="I87" s="8">
        <v>9229585.4</v>
      </c>
      <c r="J87" s="8">
        <v>38434917.65</v>
      </c>
      <c r="K87" s="8">
        <v>44784653.47</v>
      </c>
      <c r="L87" s="8">
        <v>7020220.22</v>
      </c>
      <c r="M87" s="8">
        <v>37764433.25</v>
      </c>
      <c r="N87" s="9">
        <v>93.95</v>
      </c>
      <c r="O87" s="9">
        <v>76.06</v>
      </c>
      <c r="P87" s="9">
        <v>98.25</v>
      </c>
      <c r="Q87" s="8">
        <v>46770291.97</v>
      </c>
      <c r="R87" s="8">
        <v>10866885.54</v>
      </c>
      <c r="S87" s="8">
        <v>35903406.43</v>
      </c>
      <c r="T87" s="8">
        <v>38937262.41</v>
      </c>
      <c r="U87" s="8">
        <v>5648373.8</v>
      </c>
      <c r="V87" s="8">
        <v>33288888.61</v>
      </c>
      <c r="W87" s="9">
        <v>83.25</v>
      </c>
      <c r="X87" s="9">
        <v>51.97</v>
      </c>
      <c r="Y87" s="9">
        <v>92.71</v>
      </c>
      <c r="Z87" s="8">
        <v>2531511.22</v>
      </c>
      <c r="AA87" s="8">
        <v>4475544.64</v>
      </c>
    </row>
    <row r="88" spans="1:27" ht="12.75">
      <c r="A88" s="34">
        <v>6</v>
      </c>
      <c r="B88" s="34">
        <v>1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25606047.47</v>
      </c>
      <c r="I88" s="8">
        <v>4170313</v>
      </c>
      <c r="J88" s="8">
        <v>21435734.47</v>
      </c>
      <c r="K88" s="8">
        <v>24939212.74</v>
      </c>
      <c r="L88" s="8">
        <v>4329690.21</v>
      </c>
      <c r="M88" s="8">
        <v>20609522.53</v>
      </c>
      <c r="N88" s="9">
        <v>97.39</v>
      </c>
      <c r="O88" s="9">
        <v>103.82</v>
      </c>
      <c r="P88" s="9">
        <v>96.14</v>
      </c>
      <c r="Q88" s="8">
        <v>27029147.47</v>
      </c>
      <c r="R88" s="8">
        <v>6141176.14</v>
      </c>
      <c r="S88" s="8">
        <v>20887971.33</v>
      </c>
      <c r="T88" s="8">
        <v>24711942.64</v>
      </c>
      <c r="U88" s="8">
        <v>5255994.77</v>
      </c>
      <c r="V88" s="8">
        <v>19455947.87</v>
      </c>
      <c r="W88" s="9">
        <v>91.42</v>
      </c>
      <c r="X88" s="9">
        <v>85.58</v>
      </c>
      <c r="Y88" s="9">
        <v>93.14</v>
      </c>
      <c r="Z88" s="8">
        <v>547763.14</v>
      </c>
      <c r="AA88" s="8">
        <v>1153574.66</v>
      </c>
    </row>
    <row r="89" spans="1:27" ht="12.75">
      <c r="A89" s="34">
        <v>6</v>
      </c>
      <c r="B89" s="34">
        <v>3</v>
      </c>
      <c r="C89" s="34">
        <v>7</v>
      </c>
      <c r="D89" s="35">
        <v>2</v>
      </c>
      <c r="E89" s="36"/>
      <c r="F89" s="7" t="s">
        <v>267</v>
      </c>
      <c r="G89" s="53" t="s">
        <v>343</v>
      </c>
      <c r="H89" s="8">
        <v>20592526.94</v>
      </c>
      <c r="I89" s="8">
        <v>3044963.22</v>
      </c>
      <c r="J89" s="8">
        <v>17547563.72</v>
      </c>
      <c r="K89" s="8">
        <v>21343286.85</v>
      </c>
      <c r="L89" s="8">
        <v>3789812.23</v>
      </c>
      <c r="M89" s="8">
        <v>17553474.62</v>
      </c>
      <c r="N89" s="9">
        <v>103.64</v>
      </c>
      <c r="O89" s="9">
        <v>124.46</v>
      </c>
      <c r="P89" s="9">
        <v>100.03</v>
      </c>
      <c r="Q89" s="8">
        <v>21371946.55</v>
      </c>
      <c r="R89" s="8">
        <v>3722086</v>
      </c>
      <c r="S89" s="8">
        <v>17649860.55</v>
      </c>
      <c r="T89" s="8">
        <v>19221906.95</v>
      </c>
      <c r="U89" s="8">
        <v>2863089.58</v>
      </c>
      <c r="V89" s="8">
        <v>16358817.37</v>
      </c>
      <c r="W89" s="9">
        <v>89.93</v>
      </c>
      <c r="X89" s="9">
        <v>76.92</v>
      </c>
      <c r="Y89" s="9">
        <v>92.68</v>
      </c>
      <c r="Z89" s="8">
        <v>-102296.83</v>
      </c>
      <c r="AA89" s="8">
        <v>1194657.25</v>
      </c>
    </row>
    <row r="90" spans="1:27" ht="12.75">
      <c r="A90" s="34">
        <v>6</v>
      </c>
      <c r="B90" s="34">
        <v>8</v>
      </c>
      <c r="C90" s="34">
        <v>7</v>
      </c>
      <c r="D90" s="35">
        <v>2</v>
      </c>
      <c r="E90" s="36"/>
      <c r="F90" s="7" t="s">
        <v>267</v>
      </c>
      <c r="G90" s="53" t="s">
        <v>273</v>
      </c>
      <c r="H90" s="8">
        <v>74760500.21</v>
      </c>
      <c r="I90" s="8">
        <v>15931761.37</v>
      </c>
      <c r="J90" s="8">
        <v>58828738.84</v>
      </c>
      <c r="K90" s="8">
        <v>74860495.19</v>
      </c>
      <c r="L90" s="8">
        <v>15417568.5</v>
      </c>
      <c r="M90" s="8">
        <v>59442926.69</v>
      </c>
      <c r="N90" s="9">
        <v>100.13</v>
      </c>
      <c r="O90" s="9">
        <v>96.77</v>
      </c>
      <c r="P90" s="9">
        <v>101.04</v>
      </c>
      <c r="Q90" s="8">
        <v>77943551.6</v>
      </c>
      <c r="R90" s="8">
        <v>24206324.78</v>
      </c>
      <c r="S90" s="8">
        <v>53737226.82</v>
      </c>
      <c r="T90" s="8">
        <v>66936978.84</v>
      </c>
      <c r="U90" s="8">
        <v>17238121.67</v>
      </c>
      <c r="V90" s="8">
        <v>49698857.17</v>
      </c>
      <c r="W90" s="9">
        <v>85.87</v>
      </c>
      <c r="X90" s="9">
        <v>71.21</v>
      </c>
      <c r="Y90" s="9">
        <v>92.48</v>
      </c>
      <c r="Z90" s="8">
        <v>5091512.02</v>
      </c>
      <c r="AA90" s="8">
        <v>9744069.52</v>
      </c>
    </row>
    <row r="91" spans="1:27" ht="12.75">
      <c r="A91" s="34">
        <v>6</v>
      </c>
      <c r="B91" s="34">
        <v>10</v>
      </c>
      <c r="C91" s="34">
        <v>2</v>
      </c>
      <c r="D91" s="35">
        <v>2</v>
      </c>
      <c r="E91" s="36"/>
      <c r="F91" s="7" t="s">
        <v>267</v>
      </c>
      <c r="G91" s="53" t="s">
        <v>344</v>
      </c>
      <c r="H91" s="8">
        <v>35268567.06</v>
      </c>
      <c r="I91" s="8">
        <v>2145066.51</v>
      </c>
      <c r="J91" s="8">
        <v>33123500.55</v>
      </c>
      <c r="K91" s="8">
        <v>35513473.47</v>
      </c>
      <c r="L91" s="8">
        <v>2880316</v>
      </c>
      <c r="M91" s="8">
        <v>32633157.47</v>
      </c>
      <c r="N91" s="9">
        <v>100.69</v>
      </c>
      <c r="O91" s="9">
        <v>134.27</v>
      </c>
      <c r="P91" s="9">
        <v>98.51</v>
      </c>
      <c r="Q91" s="8">
        <v>38293315.82</v>
      </c>
      <c r="R91" s="8">
        <v>6323997.61</v>
      </c>
      <c r="S91" s="8">
        <v>31969318.21</v>
      </c>
      <c r="T91" s="8">
        <v>34785255.85</v>
      </c>
      <c r="U91" s="8">
        <v>5292445.31</v>
      </c>
      <c r="V91" s="8">
        <v>29492810.54</v>
      </c>
      <c r="W91" s="9">
        <v>90.83</v>
      </c>
      <c r="X91" s="9">
        <v>83.68</v>
      </c>
      <c r="Y91" s="9">
        <v>92.25</v>
      </c>
      <c r="Z91" s="8">
        <v>1154182.34</v>
      </c>
      <c r="AA91" s="8">
        <v>3140346.93</v>
      </c>
    </row>
    <row r="92" spans="1:27" ht="12.75">
      <c r="A92" s="34">
        <v>6</v>
      </c>
      <c r="B92" s="34">
        <v>20</v>
      </c>
      <c r="C92" s="34">
        <v>5</v>
      </c>
      <c r="D92" s="35">
        <v>2</v>
      </c>
      <c r="E92" s="36"/>
      <c r="F92" s="7" t="s">
        <v>267</v>
      </c>
      <c r="G92" s="53" t="s">
        <v>345</v>
      </c>
      <c r="H92" s="8">
        <v>29361805.76</v>
      </c>
      <c r="I92" s="8">
        <v>1716250.96</v>
      </c>
      <c r="J92" s="8">
        <v>27645554.8</v>
      </c>
      <c r="K92" s="8">
        <v>30151730.38</v>
      </c>
      <c r="L92" s="8">
        <v>2808387.2</v>
      </c>
      <c r="M92" s="8">
        <v>27343343.18</v>
      </c>
      <c r="N92" s="9">
        <v>102.69</v>
      </c>
      <c r="O92" s="9">
        <v>163.63</v>
      </c>
      <c r="P92" s="9">
        <v>98.9</v>
      </c>
      <c r="Q92" s="8">
        <v>31349055.23</v>
      </c>
      <c r="R92" s="8">
        <v>4845001.06</v>
      </c>
      <c r="S92" s="8">
        <v>26504054.17</v>
      </c>
      <c r="T92" s="8">
        <v>29572116.27</v>
      </c>
      <c r="U92" s="8">
        <v>4492334.1</v>
      </c>
      <c r="V92" s="8">
        <v>25079782.17</v>
      </c>
      <c r="W92" s="9">
        <v>94.33</v>
      </c>
      <c r="X92" s="9">
        <v>92.72</v>
      </c>
      <c r="Y92" s="9">
        <v>94.62</v>
      </c>
      <c r="Z92" s="8">
        <v>1141500.63</v>
      </c>
      <c r="AA92" s="8">
        <v>2263561.01</v>
      </c>
    </row>
    <row r="93" spans="1:27" ht="12.75">
      <c r="A93" s="34">
        <v>6</v>
      </c>
      <c r="B93" s="34">
        <v>12</v>
      </c>
      <c r="C93" s="34">
        <v>4</v>
      </c>
      <c r="D93" s="35">
        <v>2</v>
      </c>
      <c r="E93" s="36"/>
      <c r="F93" s="7" t="s">
        <v>267</v>
      </c>
      <c r="G93" s="53" t="s">
        <v>346</v>
      </c>
      <c r="H93" s="8">
        <v>24488550.66</v>
      </c>
      <c r="I93" s="8">
        <v>3143804</v>
      </c>
      <c r="J93" s="8">
        <v>21344746.66</v>
      </c>
      <c r="K93" s="8">
        <v>24099558.67</v>
      </c>
      <c r="L93" s="8">
        <v>3141259.95</v>
      </c>
      <c r="M93" s="8">
        <v>20958298.72</v>
      </c>
      <c r="N93" s="9">
        <v>98.41</v>
      </c>
      <c r="O93" s="9">
        <v>99.91</v>
      </c>
      <c r="P93" s="9">
        <v>98.18</v>
      </c>
      <c r="Q93" s="8">
        <v>24892770.32</v>
      </c>
      <c r="R93" s="8">
        <v>3782422</v>
      </c>
      <c r="S93" s="8">
        <v>21110348.32</v>
      </c>
      <c r="T93" s="8">
        <v>22872576.48</v>
      </c>
      <c r="U93" s="8">
        <v>3471588.5</v>
      </c>
      <c r="V93" s="8">
        <v>19400987.98</v>
      </c>
      <c r="W93" s="9">
        <v>91.88</v>
      </c>
      <c r="X93" s="9">
        <v>91.78</v>
      </c>
      <c r="Y93" s="9">
        <v>91.9</v>
      </c>
      <c r="Z93" s="8">
        <v>234398.34</v>
      </c>
      <c r="AA93" s="8">
        <v>1557310.74</v>
      </c>
    </row>
    <row r="94" spans="1:27" ht="12.75">
      <c r="A94" s="34">
        <v>6</v>
      </c>
      <c r="B94" s="34">
        <v>1</v>
      </c>
      <c r="C94" s="34">
        <v>9</v>
      </c>
      <c r="D94" s="35">
        <v>2</v>
      </c>
      <c r="E94" s="36"/>
      <c r="F94" s="7" t="s">
        <v>267</v>
      </c>
      <c r="G94" s="53" t="s">
        <v>347</v>
      </c>
      <c r="H94" s="8">
        <v>27524291.6</v>
      </c>
      <c r="I94" s="8">
        <v>3360682.12</v>
      </c>
      <c r="J94" s="8">
        <v>24163609.48</v>
      </c>
      <c r="K94" s="8">
        <v>30076209.99</v>
      </c>
      <c r="L94" s="8">
        <v>6144296.59</v>
      </c>
      <c r="M94" s="8">
        <v>23931913.4</v>
      </c>
      <c r="N94" s="9">
        <v>109.27</v>
      </c>
      <c r="O94" s="9">
        <v>182.82</v>
      </c>
      <c r="P94" s="9">
        <v>99.04</v>
      </c>
      <c r="Q94" s="8">
        <v>27368457.68</v>
      </c>
      <c r="R94" s="8">
        <v>4780728.51</v>
      </c>
      <c r="S94" s="8">
        <v>22587729.17</v>
      </c>
      <c r="T94" s="8">
        <v>26036185.62</v>
      </c>
      <c r="U94" s="8">
        <v>4723516.99</v>
      </c>
      <c r="V94" s="8">
        <v>21312668.63</v>
      </c>
      <c r="W94" s="9">
        <v>95.13</v>
      </c>
      <c r="X94" s="9">
        <v>98.8</v>
      </c>
      <c r="Y94" s="9">
        <v>94.35</v>
      </c>
      <c r="Z94" s="8">
        <v>1575880.31</v>
      </c>
      <c r="AA94" s="8">
        <v>2619244.77</v>
      </c>
    </row>
    <row r="95" spans="1:27" ht="12.75">
      <c r="A95" s="34">
        <v>6</v>
      </c>
      <c r="B95" s="34">
        <v>6</v>
      </c>
      <c r="C95" s="34">
        <v>7</v>
      </c>
      <c r="D95" s="35">
        <v>2</v>
      </c>
      <c r="E95" s="36"/>
      <c r="F95" s="7" t="s">
        <v>267</v>
      </c>
      <c r="G95" s="53" t="s">
        <v>348</v>
      </c>
      <c r="H95" s="8">
        <v>23890150.6</v>
      </c>
      <c r="I95" s="8">
        <v>6849240.85</v>
      </c>
      <c r="J95" s="8">
        <v>17040909.75</v>
      </c>
      <c r="K95" s="8">
        <v>19938741.89</v>
      </c>
      <c r="L95" s="8">
        <v>2903768.29</v>
      </c>
      <c r="M95" s="8">
        <v>17034973.6</v>
      </c>
      <c r="N95" s="9">
        <v>83.46</v>
      </c>
      <c r="O95" s="9">
        <v>42.39</v>
      </c>
      <c r="P95" s="9">
        <v>99.96</v>
      </c>
      <c r="Q95" s="8">
        <v>24288858.6</v>
      </c>
      <c r="R95" s="8">
        <v>8242317.7</v>
      </c>
      <c r="S95" s="8">
        <v>16046540.9</v>
      </c>
      <c r="T95" s="8">
        <v>18640066.68</v>
      </c>
      <c r="U95" s="8">
        <v>3619025.49</v>
      </c>
      <c r="V95" s="8">
        <v>15021041.19</v>
      </c>
      <c r="W95" s="9">
        <v>76.74</v>
      </c>
      <c r="X95" s="9">
        <v>43.9</v>
      </c>
      <c r="Y95" s="9">
        <v>93.6</v>
      </c>
      <c r="Z95" s="8">
        <v>994368.85</v>
      </c>
      <c r="AA95" s="8">
        <v>2013932.41</v>
      </c>
    </row>
    <row r="96" spans="1:27" ht="12.75">
      <c r="A96" s="34">
        <v>6</v>
      </c>
      <c r="B96" s="34">
        <v>2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20585399.65</v>
      </c>
      <c r="I96" s="8">
        <v>1655519.04</v>
      </c>
      <c r="J96" s="8">
        <v>18929880.61</v>
      </c>
      <c r="K96" s="8">
        <v>21032812.33</v>
      </c>
      <c r="L96" s="8">
        <v>2330575.48</v>
      </c>
      <c r="M96" s="8">
        <v>18702236.85</v>
      </c>
      <c r="N96" s="9">
        <v>102.17</v>
      </c>
      <c r="O96" s="9">
        <v>140.77</v>
      </c>
      <c r="P96" s="9">
        <v>98.79</v>
      </c>
      <c r="Q96" s="8">
        <v>20535368.54</v>
      </c>
      <c r="R96" s="8">
        <v>2744091.79</v>
      </c>
      <c r="S96" s="8">
        <v>17791276.75</v>
      </c>
      <c r="T96" s="8">
        <v>18526855.59</v>
      </c>
      <c r="U96" s="8">
        <v>2019064.27</v>
      </c>
      <c r="V96" s="8">
        <v>16507791.32</v>
      </c>
      <c r="W96" s="9">
        <v>90.21</v>
      </c>
      <c r="X96" s="9">
        <v>73.57</v>
      </c>
      <c r="Y96" s="9">
        <v>92.78</v>
      </c>
      <c r="Z96" s="8">
        <v>1138603.86</v>
      </c>
      <c r="AA96" s="8">
        <v>2194445.53</v>
      </c>
    </row>
    <row r="97" spans="1:27" ht="12.75">
      <c r="A97" s="34">
        <v>6</v>
      </c>
      <c r="B97" s="34">
        <v>11</v>
      </c>
      <c r="C97" s="34">
        <v>5</v>
      </c>
      <c r="D97" s="35">
        <v>2</v>
      </c>
      <c r="E97" s="36"/>
      <c r="F97" s="7" t="s">
        <v>267</v>
      </c>
      <c r="G97" s="53" t="s">
        <v>274</v>
      </c>
      <c r="H97" s="8">
        <v>103268809.27</v>
      </c>
      <c r="I97" s="8">
        <v>7049905.92</v>
      </c>
      <c r="J97" s="8">
        <v>96218903.35</v>
      </c>
      <c r="K97" s="8">
        <v>105415731.19</v>
      </c>
      <c r="L97" s="8">
        <v>9606876.74</v>
      </c>
      <c r="M97" s="8">
        <v>95808854.45</v>
      </c>
      <c r="N97" s="9">
        <v>102.07</v>
      </c>
      <c r="O97" s="9">
        <v>136.26</v>
      </c>
      <c r="P97" s="9">
        <v>99.57</v>
      </c>
      <c r="Q97" s="8">
        <v>102869209.27</v>
      </c>
      <c r="R97" s="8">
        <v>12846755.8</v>
      </c>
      <c r="S97" s="8">
        <v>90022453.47</v>
      </c>
      <c r="T97" s="8">
        <v>99000914.67</v>
      </c>
      <c r="U97" s="8">
        <v>12531646.84</v>
      </c>
      <c r="V97" s="8">
        <v>86469267.83</v>
      </c>
      <c r="W97" s="9">
        <v>96.23</v>
      </c>
      <c r="X97" s="9">
        <v>97.54</v>
      </c>
      <c r="Y97" s="9">
        <v>96.05</v>
      </c>
      <c r="Z97" s="8">
        <v>6196449.88</v>
      </c>
      <c r="AA97" s="8">
        <v>9339586.62</v>
      </c>
    </row>
    <row r="98" spans="1:27" ht="12.75">
      <c r="A98" s="34">
        <v>6</v>
      </c>
      <c r="B98" s="34">
        <v>14</v>
      </c>
      <c r="C98" s="34">
        <v>7</v>
      </c>
      <c r="D98" s="35">
        <v>2</v>
      </c>
      <c r="E98" s="36"/>
      <c r="F98" s="7" t="s">
        <v>267</v>
      </c>
      <c r="G98" s="53" t="s">
        <v>350</v>
      </c>
      <c r="H98" s="8">
        <v>18497020.93</v>
      </c>
      <c r="I98" s="8">
        <v>2503712.32</v>
      </c>
      <c r="J98" s="8">
        <v>15993308.61</v>
      </c>
      <c r="K98" s="8">
        <v>17883586.25</v>
      </c>
      <c r="L98" s="8">
        <v>2103762.22</v>
      </c>
      <c r="M98" s="8">
        <v>15779824.03</v>
      </c>
      <c r="N98" s="9">
        <v>96.68</v>
      </c>
      <c r="O98" s="9">
        <v>84.02</v>
      </c>
      <c r="P98" s="9">
        <v>98.66</v>
      </c>
      <c r="Q98" s="8">
        <v>18527020.93</v>
      </c>
      <c r="R98" s="8">
        <v>3082930.59</v>
      </c>
      <c r="S98" s="8">
        <v>15444090.34</v>
      </c>
      <c r="T98" s="8">
        <v>17434446.98</v>
      </c>
      <c r="U98" s="8">
        <v>2996067.39</v>
      </c>
      <c r="V98" s="8">
        <v>14438379.59</v>
      </c>
      <c r="W98" s="9">
        <v>94.1</v>
      </c>
      <c r="X98" s="9">
        <v>97.18</v>
      </c>
      <c r="Y98" s="9">
        <v>93.48</v>
      </c>
      <c r="Z98" s="8">
        <v>549218.27</v>
      </c>
      <c r="AA98" s="8">
        <v>1341444.44</v>
      </c>
    </row>
    <row r="99" spans="1:27" ht="12.75">
      <c r="A99" s="34">
        <v>6</v>
      </c>
      <c r="B99" s="34">
        <v>17</v>
      </c>
      <c r="C99" s="34">
        <v>2</v>
      </c>
      <c r="D99" s="35">
        <v>2</v>
      </c>
      <c r="E99" s="36"/>
      <c r="F99" s="7" t="s">
        <v>267</v>
      </c>
      <c r="G99" s="53" t="s">
        <v>351</v>
      </c>
      <c r="H99" s="8">
        <v>56437924.72</v>
      </c>
      <c r="I99" s="8">
        <v>9512084.86</v>
      </c>
      <c r="J99" s="8">
        <v>46925839.86</v>
      </c>
      <c r="K99" s="8">
        <v>55595049.02</v>
      </c>
      <c r="L99" s="8">
        <v>9503441.59</v>
      </c>
      <c r="M99" s="8">
        <v>46091607.43</v>
      </c>
      <c r="N99" s="9">
        <v>98.5</v>
      </c>
      <c r="O99" s="9">
        <v>99.9</v>
      </c>
      <c r="P99" s="9">
        <v>98.22</v>
      </c>
      <c r="Q99" s="8">
        <v>64296991.54</v>
      </c>
      <c r="R99" s="8">
        <v>18720662.37</v>
      </c>
      <c r="S99" s="8">
        <v>45576329.17</v>
      </c>
      <c r="T99" s="8">
        <v>52461949.35</v>
      </c>
      <c r="U99" s="8">
        <v>10894002.05</v>
      </c>
      <c r="V99" s="8">
        <v>41567947.3</v>
      </c>
      <c r="W99" s="9">
        <v>81.59</v>
      </c>
      <c r="X99" s="9">
        <v>58.19</v>
      </c>
      <c r="Y99" s="9">
        <v>91.2</v>
      </c>
      <c r="Z99" s="8">
        <v>1349510.69</v>
      </c>
      <c r="AA99" s="8">
        <v>4523660.13</v>
      </c>
    </row>
    <row r="100" spans="1:27" ht="12.75">
      <c r="A100" s="34">
        <v>6</v>
      </c>
      <c r="B100" s="34">
        <v>20</v>
      </c>
      <c r="C100" s="34">
        <v>6</v>
      </c>
      <c r="D100" s="35">
        <v>2</v>
      </c>
      <c r="E100" s="36"/>
      <c r="F100" s="7" t="s">
        <v>267</v>
      </c>
      <c r="G100" s="53" t="s">
        <v>352</v>
      </c>
      <c r="H100" s="8">
        <v>26113644.04</v>
      </c>
      <c r="I100" s="8">
        <v>1380648.6</v>
      </c>
      <c r="J100" s="8">
        <v>24732995.44</v>
      </c>
      <c r="K100" s="8">
        <v>26488572.95</v>
      </c>
      <c r="L100" s="8">
        <v>1902548.48</v>
      </c>
      <c r="M100" s="8">
        <v>24586024.47</v>
      </c>
      <c r="N100" s="9">
        <v>101.43</v>
      </c>
      <c r="O100" s="9">
        <v>137.8</v>
      </c>
      <c r="P100" s="9">
        <v>99.4</v>
      </c>
      <c r="Q100" s="8">
        <v>26211031.09</v>
      </c>
      <c r="R100" s="8">
        <v>1584972.31</v>
      </c>
      <c r="S100" s="8">
        <v>24626058.78</v>
      </c>
      <c r="T100" s="8">
        <v>25141458.52</v>
      </c>
      <c r="U100" s="8">
        <v>1431573.08</v>
      </c>
      <c r="V100" s="8">
        <v>23709885.44</v>
      </c>
      <c r="W100" s="9">
        <v>95.91</v>
      </c>
      <c r="X100" s="9">
        <v>90.32</v>
      </c>
      <c r="Y100" s="9">
        <v>96.27</v>
      </c>
      <c r="Z100" s="8">
        <v>106936.66</v>
      </c>
      <c r="AA100" s="8">
        <v>876139.03</v>
      </c>
    </row>
    <row r="101" spans="1:27" ht="12.75">
      <c r="A101" s="34">
        <v>6</v>
      </c>
      <c r="B101" s="34">
        <v>8</v>
      </c>
      <c r="C101" s="34">
        <v>8</v>
      </c>
      <c r="D101" s="35">
        <v>2</v>
      </c>
      <c r="E101" s="36"/>
      <c r="F101" s="7" t="s">
        <v>267</v>
      </c>
      <c r="G101" s="53" t="s">
        <v>353</v>
      </c>
      <c r="H101" s="8">
        <v>31191985.55</v>
      </c>
      <c r="I101" s="8">
        <v>2773984.62</v>
      </c>
      <c r="J101" s="8">
        <v>28418000.93</v>
      </c>
      <c r="K101" s="8">
        <v>31656267.79</v>
      </c>
      <c r="L101" s="8">
        <v>3989717.52</v>
      </c>
      <c r="M101" s="8">
        <v>27666550.27</v>
      </c>
      <c r="N101" s="9">
        <v>101.48</v>
      </c>
      <c r="O101" s="9">
        <v>143.82</v>
      </c>
      <c r="P101" s="9">
        <v>97.35</v>
      </c>
      <c r="Q101" s="8">
        <v>30067603.55</v>
      </c>
      <c r="R101" s="8">
        <v>2531068.69</v>
      </c>
      <c r="S101" s="8">
        <v>27536534.86</v>
      </c>
      <c r="T101" s="8">
        <v>27950550.88</v>
      </c>
      <c r="U101" s="8">
        <v>1926869.94</v>
      </c>
      <c r="V101" s="8">
        <v>26023680.94</v>
      </c>
      <c r="W101" s="9">
        <v>92.95</v>
      </c>
      <c r="X101" s="9">
        <v>76.12</v>
      </c>
      <c r="Y101" s="9">
        <v>94.5</v>
      </c>
      <c r="Z101" s="8">
        <v>881466.07</v>
      </c>
      <c r="AA101" s="8">
        <v>1642869.33</v>
      </c>
    </row>
    <row r="102" spans="1:27" ht="12.75">
      <c r="A102" s="34">
        <v>6</v>
      </c>
      <c r="B102" s="34">
        <v>1</v>
      </c>
      <c r="C102" s="34">
        <v>10</v>
      </c>
      <c r="D102" s="35">
        <v>2</v>
      </c>
      <c r="E102" s="36"/>
      <c r="F102" s="7" t="s">
        <v>267</v>
      </c>
      <c r="G102" s="53" t="s">
        <v>275</v>
      </c>
      <c r="H102" s="8">
        <v>67220404.33</v>
      </c>
      <c r="I102" s="8">
        <v>9871888.18</v>
      </c>
      <c r="J102" s="8">
        <v>57348516.15</v>
      </c>
      <c r="K102" s="8">
        <v>67645417.25</v>
      </c>
      <c r="L102" s="8">
        <v>12099232.31</v>
      </c>
      <c r="M102" s="8">
        <v>55546184.94</v>
      </c>
      <c r="N102" s="9">
        <v>100.63</v>
      </c>
      <c r="O102" s="9">
        <v>122.56</v>
      </c>
      <c r="P102" s="9">
        <v>96.85</v>
      </c>
      <c r="Q102" s="8">
        <v>67580736.82</v>
      </c>
      <c r="R102" s="8">
        <v>12630472.12</v>
      </c>
      <c r="S102" s="8">
        <v>54950264.7</v>
      </c>
      <c r="T102" s="8">
        <v>63052500.97</v>
      </c>
      <c r="U102" s="8">
        <v>11034798.29</v>
      </c>
      <c r="V102" s="8">
        <v>52017702.68</v>
      </c>
      <c r="W102" s="9">
        <v>93.29</v>
      </c>
      <c r="X102" s="9">
        <v>87.36</v>
      </c>
      <c r="Y102" s="9">
        <v>94.66</v>
      </c>
      <c r="Z102" s="8">
        <v>2398251.45</v>
      </c>
      <c r="AA102" s="8">
        <v>3528482.26</v>
      </c>
    </row>
    <row r="103" spans="1:27" ht="12.75">
      <c r="A103" s="34">
        <v>6</v>
      </c>
      <c r="B103" s="34">
        <v>13</v>
      </c>
      <c r="C103" s="34">
        <v>3</v>
      </c>
      <c r="D103" s="35">
        <v>2</v>
      </c>
      <c r="E103" s="36"/>
      <c r="F103" s="7" t="s">
        <v>267</v>
      </c>
      <c r="G103" s="53" t="s">
        <v>354</v>
      </c>
      <c r="H103" s="8">
        <v>20058164.88</v>
      </c>
      <c r="I103" s="8">
        <v>611559.92</v>
      </c>
      <c r="J103" s="8">
        <v>19446604.96</v>
      </c>
      <c r="K103" s="8">
        <v>20155952.04</v>
      </c>
      <c r="L103" s="8">
        <v>975454.54</v>
      </c>
      <c r="M103" s="8">
        <v>19180497.5</v>
      </c>
      <c r="N103" s="9">
        <v>100.48</v>
      </c>
      <c r="O103" s="9">
        <v>159.5</v>
      </c>
      <c r="P103" s="9">
        <v>98.63</v>
      </c>
      <c r="Q103" s="8">
        <v>19803003.22</v>
      </c>
      <c r="R103" s="8">
        <v>667267.06</v>
      </c>
      <c r="S103" s="8">
        <v>19135736.16</v>
      </c>
      <c r="T103" s="8">
        <v>18256731.05</v>
      </c>
      <c r="U103" s="8">
        <v>580810.61</v>
      </c>
      <c r="V103" s="8">
        <v>17675920.44</v>
      </c>
      <c r="W103" s="9">
        <v>92.19</v>
      </c>
      <c r="X103" s="9">
        <v>87.04</v>
      </c>
      <c r="Y103" s="9">
        <v>92.37</v>
      </c>
      <c r="Z103" s="8">
        <v>310868.8</v>
      </c>
      <c r="AA103" s="8">
        <v>1504577.06</v>
      </c>
    </row>
    <row r="104" spans="1:27" ht="12.75">
      <c r="A104" s="34">
        <v>6</v>
      </c>
      <c r="B104" s="34">
        <v>10</v>
      </c>
      <c r="C104" s="34">
        <v>4</v>
      </c>
      <c r="D104" s="35">
        <v>2</v>
      </c>
      <c r="E104" s="36"/>
      <c r="F104" s="7" t="s">
        <v>267</v>
      </c>
      <c r="G104" s="53" t="s">
        <v>355</v>
      </c>
      <c r="H104" s="8">
        <v>62539255.81</v>
      </c>
      <c r="I104" s="8">
        <v>16693914.28</v>
      </c>
      <c r="J104" s="8">
        <v>45845341.53</v>
      </c>
      <c r="K104" s="8">
        <v>55168571.74</v>
      </c>
      <c r="L104" s="8">
        <v>11429620.55</v>
      </c>
      <c r="M104" s="8">
        <v>43738951.19</v>
      </c>
      <c r="N104" s="9">
        <v>88.21</v>
      </c>
      <c r="O104" s="9">
        <v>68.46</v>
      </c>
      <c r="P104" s="9">
        <v>95.4</v>
      </c>
      <c r="Q104" s="8">
        <v>70292283.78</v>
      </c>
      <c r="R104" s="8">
        <v>25304651</v>
      </c>
      <c r="S104" s="8">
        <v>44987632.78</v>
      </c>
      <c r="T104" s="8">
        <v>58757580.24</v>
      </c>
      <c r="U104" s="8">
        <v>17596817.75</v>
      </c>
      <c r="V104" s="8">
        <v>41160762.49</v>
      </c>
      <c r="W104" s="9">
        <v>83.59</v>
      </c>
      <c r="X104" s="9">
        <v>69.53</v>
      </c>
      <c r="Y104" s="9">
        <v>91.49</v>
      </c>
      <c r="Z104" s="8">
        <v>857708.75</v>
      </c>
      <c r="AA104" s="8">
        <v>2578188.7</v>
      </c>
    </row>
    <row r="105" spans="1:27" ht="12.75">
      <c r="A105" s="34">
        <v>6</v>
      </c>
      <c r="B105" s="34">
        <v>4</v>
      </c>
      <c r="C105" s="34">
        <v>5</v>
      </c>
      <c r="D105" s="35">
        <v>2</v>
      </c>
      <c r="E105" s="36"/>
      <c r="F105" s="7" t="s">
        <v>267</v>
      </c>
      <c r="G105" s="53" t="s">
        <v>356</v>
      </c>
      <c r="H105" s="8">
        <v>33250295.98</v>
      </c>
      <c r="I105" s="8">
        <v>2224155.58</v>
      </c>
      <c r="J105" s="8">
        <v>31026140.4</v>
      </c>
      <c r="K105" s="8">
        <v>32588338.88</v>
      </c>
      <c r="L105" s="8">
        <v>2002014.31</v>
      </c>
      <c r="M105" s="8">
        <v>30586324.57</v>
      </c>
      <c r="N105" s="9">
        <v>98</v>
      </c>
      <c r="O105" s="9">
        <v>90.01</v>
      </c>
      <c r="P105" s="9">
        <v>98.58</v>
      </c>
      <c r="Q105" s="8">
        <v>34633178.68</v>
      </c>
      <c r="R105" s="8">
        <v>5788823.27</v>
      </c>
      <c r="S105" s="8">
        <v>28844355.41</v>
      </c>
      <c r="T105" s="8">
        <v>31973362.76</v>
      </c>
      <c r="U105" s="8">
        <v>5525066.03</v>
      </c>
      <c r="V105" s="8">
        <v>26448296.73</v>
      </c>
      <c r="W105" s="9">
        <v>92.32</v>
      </c>
      <c r="X105" s="9">
        <v>95.44</v>
      </c>
      <c r="Y105" s="9">
        <v>91.69</v>
      </c>
      <c r="Z105" s="8">
        <v>2181784.99</v>
      </c>
      <c r="AA105" s="8">
        <v>4138027.84</v>
      </c>
    </row>
    <row r="106" spans="1:27" ht="12.75">
      <c r="A106" s="34">
        <v>6</v>
      </c>
      <c r="B106" s="34">
        <v>9</v>
      </c>
      <c r="C106" s="34">
        <v>10</v>
      </c>
      <c r="D106" s="35">
        <v>2</v>
      </c>
      <c r="E106" s="36"/>
      <c r="F106" s="7" t="s">
        <v>267</v>
      </c>
      <c r="G106" s="53" t="s">
        <v>357</v>
      </c>
      <c r="H106" s="8">
        <v>84063704.22</v>
      </c>
      <c r="I106" s="8">
        <v>22791195.6</v>
      </c>
      <c r="J106" s="8">
        <v>61272508.62</v>
      </c>
      <c r="K106" s="8">
        <v>81995680.33</v>
      </c>
      <c r="L106" s="8">
        <v>21055880.82</v>
      </c>
      <c r="M106" s="8">
        <v>60939799.51</v>
      </c>
      <c r="N106" s="9">
        <v>97.53</v>
      </c>
      <c r="O106" s="9">
        <v>92.38</v>
      </c>
      <c r="P106" s="9">
        <v>99.45</v>
      </c>
      <c r="Q106" s="8">
        <v>81950247.33</v>
      </c>
      <c r="R106" s="8">
        <v>25272679.27</v>
      </c>
      <c r="S106" s="8">
        <v>56677568.06</v>
      </c>
      <c r="T106" s="8">
        <v>74169138.13</v>
      </c>
      <c r="U106" s="8">
        <v>19530548.31</v>
      </c>
      <c r="V106" s="8">
        <v>54638589.82</v>
      </c>
      <c r="W106" s="9">
        <v>90.5</v>
      </c>
      <c r="X106" s="9">
        <v>77.27</v>
      </c>
      <c r="Y106" s="9">
        <v>96.4</v>
      </c>
      <c r="Z106" s="8">
        <v>4594940.56</v>
      </c>
      <c r="AA106" s="8">
        <v>6301209.69</v>
      </c>
    </row>
    <row r="107" spans="1:27" ht="12.75">
      <c r="A107" s="34">
        <v>6</v>
      </c>
      <c r="B107" s="34">
        <v>8</v>
      </c>
      <c r="C107" s="34">
        <v>9</v>
      </c>
      <c r="D107" s="35">
        <v>2</v>
      </c>
      <c r="E107" s="36"/>
      <c r="F107" s="7" t="s">
        <v>267</v>
      </c>
      <c r="G107" s="53" t="s">
        <v>358</v>
      </c>
      <c r="H107" s="8">
        <v>35919023.03</v>
      </c>
      <c r="I107" s="8">
        <v>5930568.03</v>
      </c>
      <c r="J107" s="8">
        <v>29988455</v>
      </c>
      <c r="K107" s="8">
        <v>34719619.35</v>
      </c>
      <c r="L107" s="8">
        <v>4362968.31</v>
      </c>
      <c r="M107" s="8">
        <v>30356651.04</v>
      </c>
      <c r="N107" s="9">
        <v>96.66</v>
      </c>
      <c r="O107" s="9">
        <v>73.56</v>
      </c>
      <c r="P107" s="9">
        <v>101.22</v>
      </c>
      <c r="Q107" s="8">
        <v>37290557.51</v>
      </c>
      <c r="R107" s="8">
        <v>8347800.03</v>
      </c>
      <c r="S107" s="8">
        <v>28942757.48</v>
      </c>
      <c r="T107" s="8">
        <v>31342604.65</v>
      </c>
      <c r="U107" s="8">
        <v>4643675.43</v>
      </c>
      <c r="V107" s="8">
        <v>26698929.22</v>
      </c>
      <c r="W107" s="9">
        <v>84.04</v>
      </c>
      <c r="X107" s="9">
        <v>55.62</v>
      </c>
      <c r="Y107" s="9">
        <v>92.24</v>
      </c>
      <c r="Z107" s="8">
        <v>1045697.52</v>
      </c>
      <c r="AA107" s="8">
        <v>3657721.82</v>
      </c>
    </row>
    <row r="108" spans="1:27" ht="12.75">
      <c r="A108" s="34">
        <v>6</v>
      </c>
      <c r="B108" s="34">
        <v>20</v>
      </c>
      <c r="C108" s="34">
        <v>7</v>
      </c>
      <c r="D108" s="35">
        <v>2</v>
      </c>
      <c r="E108" s="36"/>
      <c r="F108" s="7" t="s">
        <v>267</v>
      </c>
      <c r="G108" s="53" t="s">
        <v>359</v>
      </c>
      <c r="H108" s="8">
        <v>31263328.76</v>
      </c>
      <c r="I108" s="8">
        <v>6809848.54</v>
      </c>
      <c r="J108" s="8">
        <v>24453480.22</v>
      </c>
      <c r="K108" s="8">
        <v>29515475.93</v>
      </c>
      <c r="L108" s="8">
        <v>5307954.32</v>
      </c>
      <c r="M108" s="8">
        <v>24207521.61</v>
      </c>
      <c r="N108" s="9">
        <v>94.4</v>
      </c>
      <c r="O108" s="9">
        <v>77.94</v>
      </c>
      <c r="P108" s="9">
        <v>98.99</v>
      </c>
      <c r="Q108" s="8">
        <v>28945938.45</v>
      </c>
      <c r="R108" s="8">
        <v>5322166.41</v>
      </c>
      <c r="S108" s="8">
        <v>23623772.04</v>
      </c>
      <c r="T108" s="8">
        <v>26986417.37</v>
      </c>
      <c r="U108" s="8">
        <v>4480356.51</v>
      </c>
      <c r="V108" s="8">
        <v>22506060.86</v>
      </c>
      <c r="W108" s="9">
        <v>93.23</v>
      </c>
      <c r="X108" s="9">
        <v>84.18</v>
      </c>
      <c r="Y108" s="9">
        <v>95.26</v>
      </c>
      <c r="Z108" s="8">
        <v>829708.18</v>
      </c>
      <c r="AA108" s="8">
        <v>1701460.75</v>
      </c>
    </row>
    <row r="109" spans="1:27" ht="12.75">
      <c r="A109" s="34">
        <v>6</v>
      </c>
      <c r="B109" s="34">
        <v>9</v>
      </c>
      <c r="C109" s="34">
        <v>11</v>
      </c>
      <c r="D109" s="35">
        <v>2</v>
      </c>
      <c r="E109" s="36"/>
      <c r="F109" s="7" t="s">
        <v>267</v>
      </c>
      <c r="G109" s="53" t="s">
        <v>360</v>
      </c>
      <c r="H109" s="8">
        <v>111429066.45</v>
      </c>
      <c r="I109" s="8">
        <v>15781660.72</v>
      </c>
      <c r="J109" s="8">
        <v>95647405.73</v>
      </c>
      <c r="K109" s="8">
        <v>106878575.5</v>
      </c>
      <c r="L109" s="8">
        <v>12790732.38</v>
      </c>
      <c r="M109" s="8">
        <v>94087843.12</v>
      </c>
      <c r="N109" s="9">
        <v>95.91</v>
      </c>
      <c r="O109" s="9">
        <v>81.04</v>
      </c>
      <c r="P109" s="9">
        <v>98.36</v>
      </c>
      <c r="Q109" s="8">
        <v>111625219.6</v>
      </c>
      <c r="R109" s="8">
        <v>19897862.79</v>
      </c>
      <c r="S109" s="8">
        <v>91727356.81</v>
      </c>
      <c r="T109" s="8">
        <v>105232861.84</v>
      </c>
      <c r="U109" s="8">
        <v>17113796.6</v>
      </c>
      <c r="V109" s="8">
        <v>88119065.24</v>
      </c>
      <c r="W109" s="9">
        <v>94.27</v>
      </c>
      <c r="X109" s="9">
        <v>86</v>
      </c>
      <c r="Y109" s="9">
        <v>96.06</v>
      </c>
      <c r="Z109" s="8">
        <v>3920048.92</v>
      </c>
      <c r="AA109" s="8">
        <v>5968777.88</v>
      </c>
    </row>
    <row r="110" spans="1:27" ht="12.75">
      <c r="A110" s="34">
        <v>6</v>
      </c>
      <c r="B110" s="34">
        <v>16</v>
      </c>
      <c r="C110" s="34">
        <v>3</v>
      </c>
      <c r="D110" s="35">
        <v>2</v>
      </c>
      <c r="E110" s="36"/>
      <c r="F110" s="7" t="s">
        <v>267</v>
      </c>
      <c r="G110" s="53" t="s">
        <v>361</v>
      </c>
      <c r="H110" s="8">
        <v>22879284.72</v>
      </c>
      <c r="I110" s="8">
        <v>1078357.98</v>
      </c>
      <c r="J110" s="8">
        <v>21800926.74</v>
      </c>
      <c r="K110" s="8">
        <v>22474139.54</v>
      </c>
      <c r="L110" s="8">
        <v>777124.69</v>
      </c>
      <c r="M110" s="8">
        <v>21697014.85</v>
      </c>
      <c r="N110" s="9">
        <v>98.22</v>
      </c>
      <c r="O110" s="9">
        <v>72.06</v>
      </c>
      <c r="P110" s="9">
        <v>99.52</v>
      </c>
      <c r="Q110" s="8">
        <v>23325168.67</v>
      </c>
      <c r="R110" s="8">
        <v>2238958.9</v>
      </c>
      <c r="S110" s="8">
        <v>21086209.77</v>
      </c>
      <c r="T110" s="8">
        <v>21071687.68</v>
      </c>
      <c r="U110" s="8">
        <v>1606808.75</v>
      </c>
      <c r="V110" s="8">
        <v>19464878.93</v>
      </c>
      <c r="W110" s="9">
        <v>90.33</v>
      </c>
      <c r="X110" s="9">
        <v>71.76</v>
      </c>
      <c r="Y110" s="9">
        <v>92.31</v>
      </c>
      <c r="Z110" s="8">
        <v>714716.97</v>
      </c>
      <c r="AA110" s="8">
        <v>2232135.92</v>
      </c>
    </row>
    <row r="111" spans="1:27" ht="12.75">
      <c r="A111" s="34">
        <v>6</v>
      </c>
      <c r="B111" s="34">
        <v>2</v>
      </c>
      <c r="C111" s="34">
        <v>10</v>
      </c>
      <c r="D111" s="35">
        <v>2</v>
      </c>
      <c r="E111" s="36"/>
      <c r="F111" s="7" t="s">
        <v>267</v>
      </c>
      <c r="G111" s="53" t="s">
        <v>362</v>
      </c>
      <c r="H111" s="8">
        <v>27144036.69</v>
      </c>
      <c r="I111" s="8">
        <v>5971339</v>
      </c>
      <c r="J111" s="8">
        <v>21172697.69</v>
      </c>
      <c r="K111" s="8">
        <v>26741250.21</v>
      </c>
      <c r="L111" s="8">
        <v>5954128.87</v>
      </c>
      <c r="M111" s="8">
        <v>20787121.34</v>
      </c>
      <c r="N111" s="9">
        <v>98.51</v>
      </c>
      <c r="O111" s="9">
        <v>99.71</v>
      </c>
      <c r="P111" s="9">
        <v>98.17</v>
      </c>
      <c r="Q111" s="8">
        <v>27966320.69</v>
      </c>
      <c r="R111" s="8">
        <v>7072711</v>
      </c>
      <c r="S111" s="8">
        <v>20893609.69</v>
      </c>
      <c r="T111" s="8">
        <v>26308330.46</v>
      </c>
      <c r="U111" s="8">
        <v>6570437.33</v>
      </c>
      <c r="V111" s="8">
        <v>19737893.13</v>
      </c>
      <c r="W111" s="9">
        <v>94.07</v>
      </c>
      <c r="X111" s="9">
        <v>92.89</v>
      </c>
      <c r="Y111" s="9">
        <v>94.46</v>
      </c>
      <c r="Z111" s="8">
        <v>279088</v>
      </c>
      <c r="AA111" s="8">
        <v>1049228.21</v>
      </c>
    </row>
    <row r="112" spans="1:27" ht="12.75">
      <c r="A112" s="34">
        <v>6</v>
      </c>
      <c r="B112" s="34">
        <v>8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20168297.87</v>
      </c>
      <c r="I112" s="8">
        <v>155799.95</v>
      </c>
      <c r="J112" s="8">
        <v>20012497.92</v>
      </c>
      <c r="K112" s="8">
        <v>20553890.18</v>
      </c>
      <c r="L112" s="8">
        <v>732565.29</v>
      </c>
      <c r="M112" s="8">
        <v>19821324.89</v>
      </c>
      <c r="N112" s="9">
        <v>101.91</v>
      </c>
      <c r="O112" s="9">
        <v>470.19</v>
      </c>
      <c r="P112" s="9">
        <v>99.04</v>
      </c>
      <c r="Q112" s="8">
        <v>20621297.87</v>
      </c>
      <c r="R112" s="8">
        <v>840273.8</v>
      </c>
      <c r="S112" s="8">
        <v>19781024.07</v>
      </c>
      <c r="T112" s="8">
        <v>19117060.47</v>
      </c>
      <c r="U112" s="8">
        <v>717918.72</v>
      </c>
      <c r="V112" s="8">
        <v>18399141.75</v>
      </c>
      <c r="W112" s="9">
        <v>92.7</v>
      </c>
      <c r="X112" s="9">
        <v>85.43</v>
      </c>
      <c r="Y112" s="9">
        <v>93.01</v>
      </c>
      <c r="Z112" s="8">
        <v>231473.85</v>
      </c>
      <c r="AA112" s="8">
        <v>1422183.14</v>
      </c>
    </row>
    <row r="113" spans="1:27" ht="12.75">
      <c r="A113" s="34">
        <v>6</v>
      </c>
      <c r="B113" s="34">
        <v>1</v>
      </c>
      <c r="C113" s="34">
        <v>11</v>
      </c>
      <c r="D113" s="35">
        <v>2</v>
      </c>
      <c r="E113" s="36"/>
      <c r="F113" s="7" t="s">
        <v>267</v>
      </c>
      <c r="G113" s="53" t="s">
        <v>364</v>
      </c>
      <c r="H113" s="8">
        <v>39857931.78</v>
      </c>
      <c r="I113" s="8">
        <v>2375320.4</v>
      </c>
      <c r="J113" s="8">
        <v>37482611.38</v>
      </c>
      <c r="K113" s="8">
        <v>41900293.34</v>
      </c>
      <c r="L113" s="8">
        <v>4710707.98</v>
      </c>
      <c r="M113" s="8">
        <v>37189585.36</v>
      </c>
      <c r="N113" s="9">
        <v>105.12</v>
      </c>
      <c r="O113" s="9">
        <v>198.31</v>
      </c>
      <c r="P113" s="9">
        <v>99.21</v>
      </c>
      <c r="Q113" s="8">
        <v>39943174.13</v>
      </c>
      <c r="R113" s="8">
        <v>5153141.95</v>
      </c>
      <c r="S113" s="8">
        <v>34790032.18</v>
      </c>
      <c r="T113" s="8">
        <v>38873962.85</v>
      </c>
      <c r="U113" s="8">
        <v>5116969.39</v>
      </c>
      <c r="V113" s="8">
        <v>33756993.46</v>
      </c>
      <c r="W113" s="9">
        <v>97.32</v>
      </c>
      <c r="X113" s="9">
        <v>99.29</v>
      </c>
      <c r="Y113" s="9">
        <v>97.03</v>
      </c>
      <c r="Z113" s="8">
        <v>2692579.2</v>
      </c>
      <c r="AA113" s="8">
        <v>3432591.9</v>
      </c>
    </row>
    <row r="114" spans="1:27" ht="12.75">
      <c r="A114" s="34">
        <v>6</v>
      </c>
      <c r="B114" s="34">
        <v>13</v>
      </c>
      <c r="C114" s="34">
        <v>5</v>
      </c>
      <c r="D114" s="35">
        <v>2</v>
      </c>
      <c r="E114" s="36"/>
      <c r="F114" s="7" t="s">
        <v>267</v>
      </c>
      <c r="G114" s="53" t="s">
        <v>365</v>
      </c>
      <c r="H114" s="8">
        <v>9214259.13</v>
      </c>
      <c r="I114" s="8">
        <v>1379867.33</v>
      </c>
      <c r="J114" s="8">
        <v>7834391.8</v>
      </c>
      <c r="K114" s="8">
        <v>8611095.24</v>
      </c>
      <c r="L114" s="8">
        <v>852579.58</v>
      </c>
      <c r="M114" s="8">
        <v>7758515.66</v>
      </c>
      <c r="N114" s="9">
        <v>93.45</v>
      </c>
      <c r="O114" s="9">
        <v>61.78</v>
      </c>
      <c r="P114" s="9">
        <v>99.03</v>
      </c>
      <c r="Q114" s="8">
        <v>8903533.07</v>
      </c>
      <c r="R114" s="8">
        <v>1723036.63</v>
      </c>
      <c r="S114" s="8">
        <v>7180496.44</v>
      </c>
      <c r="T114" s="8">
        <v>7571551.6</v>
      </c>
      <c r="U114" s="8">
        <v>1199579.94</v>
      </c>
      <c r="V114" s="8">
        <v>6371971.66</v>
      </c>
      <c r="W114" s="9">
        <v>85.03</v>
      </c>
      <c r="X114" s="9">
        <v>69.62</v>
      </c>
      <c r="Y114" s="9">
        <v>88.73</v>
      </c>
      <c r="Z114" s="8">
        <v>653895.36</v>
      </c>
      <c r="AA114" s="8">
        <v>1386544</v>
      </c>
    </row>
    <row r="115" spans="1:27" ht="12.75">
      <c r="A115" s="34">
        <v>6</v>
      </c>
      <c r="B115" s="34">
        <v>2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26512150.7</v>
      </c>
      <c r="I115" s="8">
        <v>2271943.05</v>
      </c>
      <c r="J115" s="8">
        <v>24240207.65</v>
      </c>
      <c r="K115" s="8">
        <v>26494126.98</v>
      </c>
      <c r="L115" s="8">
        <v>2263806.99</v>
      </c>
      <c r="M115" s="8">
        <v>24230319.99</v>
      </c>
      <c r="N115" s="9">
        <v>99.93</v>
      </c>
      <c r="O115" s="9">
        <v>99.64</v>
      </c>
      <c r="P115" s="9">
        <v>99.95</v>
      </c>
      <c r="Q115" s="8">
        <v>25396632.82</v>
      </c>
      <c r="R115" s="8">
        <v>2242620</v>
      </c>
      <c r="S115" s="8">
        <v>23154012.82</v>
      </c>
      <c r="T115" s="8">
        <v>22701980.86</v>
      </c>
      <c r="U115" s="8">
        <v>1669634.7</v>
      </c>
      <c r="V115" s="8">
        <v>21032346.16</v>
      </c>
      <c r="W115" s="9">
        <v>89.38</v>
      </c>
      <c r="X115" s="9">
        <v>74.45</v>
      </c>
      <c r="Y115" s="9">
        <v>90.83</v>
      </c>
      <c r="Z115" s="8">
        <v>1086194.83</v>
      </c>
      <c r="AA115" s="8">
        <v>3197973.83</v>
      </c>
    </row>
    <row r="116" spans="1:27" ht="12.75">
      <c r="A116" s="34">
        <v>6</v>
      </c>
      <c r="B116" s="34">
        <v>5</v>
      </c>
      <c r="C116" s="34">
        <v>7</v>
      </c>
      <c r="D116" s="35">
        <v>2</v>
      </c>
      <c r="E116" s="36"/>
      <c r="F116" s="7" t="s">
        <v>267</v>
      </c>
      <c r="G116" s="53" t="s">
        <v>367</v>
      </c>
      <c r="H116" s="8">
        <v>24494207.33</v>
      </c>
      <c r="I116" s="8">
        <v>2957514</v>
      </c>
      <c r="J116" s="8">
        <v>21536693.33</v>
      </c>
      <c r="K116" s="8">
        <v>24269349.76</v>
      </c>
      <c r="L116" s="8">
        <v>2964264</v>
      </c>
      <c r="M116" s="8">
        <v>21305085.76</v>
      </c>
      <c r="N116" s="9">
        <v>99.08</v>
      </c>
      <c r="O116" s="9">
        <v>100.22</v>
      </c>
      <c r="P116" s="9">
        <v>98.92</v>
      </c>
      <c r="Q116" s="8">
        <v>23233911.84</v>
      </c>
      <c r="R116" s="8">
        <v>2741491.6</v>
      </c>
      <c r="S116" s="8">
        <v>20492420.24</v>
      </c>
      <c r="T116" s="8">
        <v>20353270.67</v>
      </c>
      <c r="U116" s="8">
        <v>2603048.73</v>
      </c>
      <c r="V116" s="8">
        <v>17750221.94</v>
      </c>
      <c r="W116" s="9">
        <v>87.6</v>
      </c>
      <c r="X116" s="9">
        <v>94.95</v>
      </c>
      <c r="Y116" s="9">
        <v>86.61</v>
      </c>
      <c r="Z116" s="8">
        <v>1044273.09</v>
      </c>
      <c r="AA116" s="8">
        <v>3554863.82</v>
      </c>
    </row>
    <row r="117" spans="1:27" ht="12.75">
      <c r="A117" s="34">
        <v>6</v>
      </c>
      <c r="B117" s="34">
        <v>10</v>
      </c>
      <c r="C117" s="34">
        <v>5</v>
      </c>
      <c r="D117" s="35">
        <v>2</v>
      </c>
      <c r="E117" s="36"/>
      <c r="F117" s="7" t="s">
        <v>267</v>
      </c>
      <c r="G117" s="53" t="s">
        <v>368</v>
      </c>
      <c r="H117" s="8">
        <v>54905441.28</v>
      </c>
      <c r="I117" s="8">
        <v>6291362.9</v>
      </c>
      <c r="J117" s="8">
        <v>48614078.38</v>
      </c>
      <c r="K117" s="8">
        <v>56852242</v>
      </c>
      <c r="L117" s="8">
        <v>3963203.29</v>
      </c>
      <c r="M117" s="8">
        <v>52889038.71</v>
      </c>
      <c r="N117" s="9">
        <v>103.54</v>
      </c>
      <c r="O117" s="9">
        <v>62.99</v>
      </c>
      <c r="P117" s="9">
        <v>108.79</v>
      </c>
      <c r="Q117" s="8">
        <v>60885882.03</v>
      </c>
      <c r="R117" s="8">
        <v>12863776.04</v>
      </c>
      <c r="S117" s="8">
        <v>48022105.99</v>
      </c>
      <c r="T117" s="8">
        <v>49953433.85</v>
      </c>
      <c r="U117" s="8">
        <v>5593786.07</v>
      </c>
      <c r="V117" s="8">
        <v>44359647.78</v>
      </c>
      <c r="W117" s="9">
        <v>82.04</v>
      </c>
      <c r="X117" s="9">
        <v>43.48</v>
      </c>
      <c r="Y117" s="9">
        <v>92.37</v>
      </c>
      <c r="Z117" s="8">
        <v>591972.39</v>
      </c>
      <c r="AA117" s="8">
        <v>8529390.93</v>
      </c>
    </row>
    <row r="118" spans="1:27" ht="12.75">
      <c r="A118" s="34">
        <v>6</v>
      </c>
      <c r="B118" s="34">
        <v>14</v>
      </c>
      <c r="C118" s="34">
        <v>9</v>
      </c>
      <c r="D118" s="35">
        <v>2</v>
      </c>
      <c r="E118" s="36"/>
      <c r="F118" s="7" t="s">
        <v>267</v>
      </c>
      <c r="G118" s="53" t="s">
        <v>276</v>
      </c>
      <c r="H118" s="8">
        <v>61335137.57</v>
      </c>
      <c r="I118" s="8">
        <v>5728746.56</v>
      </c>
      <c r="J118" s="8">
        <v>55606391.01</v>
      </c>
      <c r="K118" s="8">
        <v>61767515.53</v>
      </c>
      <c r="L118" s="8">
        <v>4973496.37</v>
      </c>
      <c r="M118" s="8">
        <v>56794019.16</v>
      </c>
      <c r="N118" s="9">
        <v>100.7</v>
      </c>
      <c r="O118" s="9">
        <v>86.81</v>
      </c>
      <c r="P118" s="9">
        <v>102.13</v>
      </c>
      <c r="Q118" s="8">
        <v>67205326.93</v>
      </c>
      <c r="R118" s="8">
        <v>12593761.92</v>
      </c>
      <c r="S118" s="8">
        <v>54611565.01</v>
      </c>
      <c r="T118" s="8">
        <v>61097348.8</v>
      </c>
      <c r="U118" s="8">
        <v>11349750.66</v>
      </c>
      <c r="V118" s="8">
        <v>49747598.14</v>
      </c>
      <c r="W118" s="9">
        <v>90.91</v>
      </c>
      <c r="X118" s="9">
        <v>90.12</v>
      </c>
      <c r="Y118" s="9">
        <v>91.09</v>
      </c>
      <c r="Z118" s="8">
        <v>994826</v>
      </c>
      <c r="AA118" s="8">
        <v>7046421.02</v>
      </c>
    </row>
    <row r="119" spans="1:27" ht="12.75">
      <c r="A119" s="34">
        <v>6</v>
      </c>
      <c r="B119" s="34">
        <v>18</v>
      </c>
      <c r="C119" s="34">
        <v>7</v>
      </c>
      <c r="D119" s="35">
        <v>2</v>
      </c>
      <c r="E119" s="36"/>
      <c r="F119" s="7" t="s">
        <v>267</v>
      </c>
      <c r="G119" s="53" t="s">
        <v>369</v>
      </c>
      <c r="H119" s="8">
        <v>26159271.03</v>
      </c>
      <c r="I119" s="8">
        <v>2598318.97</v>
      </c>
      <c r="J119" s="8">
        <v>23560952.06</v>
      </c>
      <c r="K119" s="8">
        <v>25533854.24</v>
      </c>
      <c r="L119" s="8">
        <v>2810288.63</v>
      </c>
      <c r="M119" s="8">
        <v>22723565.61</v>
      </c>
      <c r="N119" s="9">
        <v>97.6</v>
      </c>
      <c r="O119" s="9">
        <v>108.15</v>
      </c>
      <c r="P119" s="9">
        <v>96.44</v>
      </c>
      <c r="Q119" s="8">
        <v>26939271.03</v>
      </c>
      <c r="R119" s="8">
        <v>4452483.18</v>
      </c>
      <c r="S119" s="8">
        <v>22486787.85</v>
      </c>
      <c r="T119" s="8">
        <v>24296135.41</v>
      </c>
      <c r="U119" s="8">
        <v>4112935.64</v>
      </c>
      <c r="V119" s="8">
        <v>20183199.77</v>
      </c>
      <c r="W119" s="9">
        <v>90.18</v>
      </c>
      <c r="X119" s="9">
        <v>92.37</v>
      </c>
      <c r="Y119" s="9">
        <v>89.75</v>
      </c>
      <c r="Z119" s="8">
        <v>1074164.21</v>
      </c>
      <c r="AA119" s="8">
        <v>2540365.84</v>
      </c>
    </row>
    <row r="120" spans="1:27" ht="12.75">
      <c r="A120" s="34">
        <v>6</v>
      </c>
      <c r="B120" s="34">
        <v>20</v>
      </c>
      <c r="C120" s="34">
        <v>8</v>
      </c>
      <c r="D120" s="35">
        <v>2</v>
      </c>
      <c r="E120" s="36"/>
      <c r="F120" s="7" t="s">
        <v>267</v>
      </c>
      <c r="G120" s="53" t="s">
        <v>370</v>
      </c>
      <c r="H120" s="8">
        <v>32973247.53</v>
      </c>
      <c r="I120" s="8">
        <v>9258229.72</v>
      </c>
      <c r="J120" s="8">
        <v>23715017.81</v>
      </c>
      <c r="K120" s="8">
        <v>31441150.71</v>
      </c>
      <c r="L120" s="8">
        <v>8052765.98</v>
      </c>
      <c r="M120" s="8">
        <v>23388384.73</v>
      </c>
      <c r="N120" s="9">
        <v>95.35</v>
      </c>
      <c r="O120" s="9">
        <v>86.97</v>
      </c>
      <c r="P120" s="9">
        <v>98.62</v>
      </c>
      <c r="Q120" s="8">
        <v>36345320.39</v>
      </c>
      <c r="R120" s="8">
        <v>12329140.28</v>
      </c>
      <c r="S120" s="8">
        <v>24016180.11</v>
      </c>
      <c r="T120" s="8">
        <v>31845953.22</v>
      </c>
      <c r="U120" s="8">
        <v>10663945.94</v>
      </c>
      <c r="V120" s="8">
        <v>21182007.28</v>
      </c>
      <c r="W120" s="9">
        <v>87.62</v>
      </c>
      <c r="X120" s="9">
        <v>86.49</v>
      </c>
      <c r="Y120" s="9">
        <v>88.19</v>
      </c>
      <c r="Z120" s="8">
        <v>-301162.3</v>
      </c>
      <c r="AA120" s="8">
        <v>2206377.45</v>
      </c>
    </row>
    <row r="121" spans="1:27" ht="12.75">
      <c r="A121" s="34">
        <v>6</v>
      </c>
      <c r="B121" s="34">
        <v>15</v>
      </c>
      <c r="C121" s="34">
        <v>6</v>
      </c>
      <c r="D121" s="35">
        <v>2</v>
      </c>
      <c r="E121" s="36"/>
      <c r="F121" s="7" t="s">
        <v>267</v>
      </c>
      <c r="G121" s="53" t="s">
        <v>277</v>
      </c>
      <c r="H121" s="8">
        <v>49901000</v>
      </c>
      <c r="I121" s="8">
        <v>7177648.85</v>
      </c>
      <c r="J121" s="8">
        <v>42723351.15</v>
      </c>
      <c r="K121" s="8">
        <v>46951982.61</v>
      </c>
      <c r="L121" s="8">
        <v>6252448.95</v>
      </c>
      <c r="M121" s="8">
        <v>40699533.66</v>
      </c>
      <c r="N121" s="9">
        <v>94.09</v>
      </c>
      <c r="O121" s="9">
        <v>87.1</v>
      </c>
      <c r="P121" s="9">
        <v>95.26</v>
      </c>
      <c r="Q121" s="8">
        <v>51454658.53</v>
      </c>
      <c r="R121" s="8">
        <v>11950326.14</v>
      </c>
      <c r="S121" s="8">
        <v>39504332.39</v>
      </c>
      <c r="T121" s="8">
        <v>50002488.77</v>
      </c>
      <c r="U121" s="8">
        <v>11825071.06</v>
      </c>
      <c r="V121" s="8">
        <v>38177417.71</v>
      </c>
      <c r="W121" s="9">
        <v>97.17</v>
      </c>
      <c r="X121" s="9">
        <v>98.95</v>
      </c>
      <c r="Y121" s="9">
        <v>96.64</v>
      </c>
      <c r="Z121" s="8">
        <v>3219018.76</v>
      </c>
      <c r="AA121" s="8">
        <v>2522115.95</v>
      </c>
    </row>
    <row r="122" spans="1:27" ht="12.75">
      <c r="A122" s="34">
        <v>6</v>
      </c>
      <c r="B122" s="34">
        <v>3</v>
      </c>
      <c r="C122" s="34">
        <v>8</v>
      </c>
      <c r="D122" s="35">
        <v>2</v>
      </c>
      <c r="E122" s="36"/>
      <c r="F122" s="7" t="s">
        <v>267</v>
      </c>
      <c r="G122" s="53" t="s">
        <v>278</v>
      </c>
      <c r="H122" s="8">
        <v>24377976.38</v>
      </c>
      <c r="I122" s="8">
        <v>3987051.97</v>
      </c>
      <c r="J122" s="8">
        <v>20390924.41</v>
      </c>
      <c r="K122" s="8">
        <v>24173659.54</v>
      </c>
      <c r="L122" s="8">
        <v>4041012.84</v>
      </c>
      <c r="M122" s="8">
        <v>20132646.7</v>
      </c>
      <c r="N122" s="9">
        <v>99.16</v>
      </c>
      <c r="O122" s="9">
        <v>101.35</v>
      </c>
      <c r="P122" s="9">
        <v>98.73</v>
      </c>
      <c r="Q122" s="8">
        <v>27449401.73</v>
      </c>
      <c r="R122" s="8">
        <v>8286125.7</v>
      </c>
      <c r="S122" s="8">
        <v>19163276.03</v>
      </c>
      <c r="T122" s="8">
        <v>25365833.47</v>
      </c>
      <c r="U122" s="8">
        <v>6822281.58</v>
      </c>
      <c r="V122" s="8">
        <v>18543551.89</v>
      </c>
      <c r="W122" s="9">
        <v>92.4</v>
      </c>
      <c r="X122" s="9">
        <v>82.33</v>
      </c>
      <c r="Y122" s="9">
        <v>96.76</v>
      </c>
      <c r="Z122" s="8">
        <v>1227648.38</v>
      </c>
      <c r="AA122" s="8">
        <v>1589094.81</v>
      </c>
    </row>
    <row r="123" spans="1:27" ht="12.75">
      <c r="A123" s="34">
        <v>6</v>
      </c>
      <c r="B123" s="34">
        <v>1</v>
      </c>
      <c r="C123" s="34">
        <v>12</v>
      </c>
      <c r="D123" s="35">
        <v>2</v>
      </c>
      <c r="E123" s="36"/>
      <c r="F123" s="7" t="s">
        <v>267</v>
      </c>
      <c r="G123" s="53" t="s">
        <v>371</v>
      </c>
      <c r="H123" s="8">
        <v>16288371.37</v>
      </c>
      <c r="I123" s="8">
        <v>1356396.68</v>
      </c>
      <c r="J123" s="8">
        <v>14931974.69</v>
      </c>
      <c r="K123" s="8">
        <v>16204682.14</v>
      </c>
      <c r="L123" s="8">
        <v>1184726.76</v>
      </c>
      <c r="M123" s="8">
        <v>15019955.38</v>
      </c>
      <c r="N123" s="9">
        <v>99.48</v>
      </c>
      <c r="O123" s="9">
        <v>87.34</v>
      </c>
      <c r="P123" s="9">
        <v>100.58</v>
      </c>
      <c r="Q123" s="8">
        <v>18564601.6</v>
      </c>
      <c r="R123" s="8">
        <v>3564755.62</v>
      </c>
      <c r="S123" s="8">
        <v>14999845.98</v>
      </c>
      <c r="T123" s="8">
        <v>16579249.61</v>
      </c>
      <c r="U123" s="8">
        <v>2966493.11</v>
      </c>
      <c r="V123" s="8">
        <v>13612756.5</v>
      </c>
      <c r="W123" s="9">
        <v>89.3</v>
      </c>
      <c r="X123" s="9">
        <v>83.21</v>
      </c>
      <c r="Y123" s="9">
        <v>90.75</v>
      </c>
      <c r="Z123" s="8">
        <v>-67871.29</v>
      </c>
      <c r="AA123" s="8">
        <v>1407198.88</v>
      </c>
    </row>
    <row r="124" spans="1:27" ht="12.75">
      <c r="A124" s="34">
        <v>6</v>
      </c>
      <c r="B124" s="34">
        <v>1</v>
      </c>
      <c r="C124" s="34">
        <v>13</v>
      </c>
      <c r="D124" s="35">
        <v>2</v>
      </c>
      <c r="E124" s="36"/>
      <c r="F124" s="7" t="s">
        <v>267</v>
      </c>
      <c r="G124" s="53" t="s">
        <v>372</v>
      </c>
      <c r="H124" s="8">
        <v>12104900</v>
      </c>
      <c r="I124" s="8">
        <v>1055459.5</v>
      </c>
      <c r="J124" s="8">
        <v>11049440.5</v>
      </c>
      <c r="K124" s="8">
        <v>11831974.85</v>
      </c>
      <c r="L124" s="8">
        <v>1055459.5</v>
      </c>
      <c r="M124" s="8">
        <v>10776515.35</v>
      </c>
      <c r="N124" s="9">
        <v>97.74</v>
      </c>
      <c r="O124" s="9">
        <v>100</v>
      </c>
      <c r="P124" s="9">
        <v>97.52</v>
      </c>
      <c r="Q124" s="8">
        <v>11834900</v>
      </c>
      <c r="R124" s="8">
        <v>1145257.61</v>
      </c>
      <c r="S124" s="8">
        <v>10689642.39</v>
      </c>
      <c r="T124" s="8">
        <v>10262403</v>
      </c>
      <c r="U124" s="8">
        <v>778894.3</v>
      </c>
      <c r="V124" s="8">
        <v>9483508.7</v>
      </c>
      <c r="W124" s="9">
        <v>86.71</v>
      </c>
      <c r="X124" s="9">
        <v>68.01</v>
      </c>
      <c r="Y124" s="9">
        <v>88.71</v>
      </c>
      <c r="Z124" s="8">
        <v>359798.11</v>
      </c>
      <c r="AA124" s="8">
        <v>1293006.65</v>
      </c>
    </row>
    <row r="125" spans="1:27" ht="12.75">
      <c r="A125" s="34">
        <v>6</v>
      </c>
      <c r="B125" s="34">
        <v>3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22954138</v>
      </c>
      <c r="I125" s="8">
        <v>2031393.18</v>
      </c>
      <c r="J125" s="8">
        <v>20922744.82</v>
      </c>
      <c r="K125" s="8">
        <v>23837655.89</v>
      </c>
      <c r="L125" s="8">
        <v>3124328.18</v>
      </c>
      <c r="M125" s="8">
        <v>20713327.71</v>
      </c>
      <c r="N125" s="9">
        <v>103.84</v>
      </c>
      <c r="O125" s="9">
        <v>153.8</v>
      </c>
      <c r="P125" s="9">
        <v>98.99</v>
      </c>
      <c r="Q125" s="8">
        <v>25691360</v>
      </c>
      <c r="R125" s="8">
        <v>6896329.04</v>
      </c>
      <c r="S125" s="8">
        <v>18795030.96</v>
      </c>
      <c r="T125" s="8">
        <v>24976426.9</v>
      </c>
      <c r="U125" s="8">
        <v>6864237.53</v>
      </c>
      <c r="V125" s="8">
        <v>18112189.37</v>
      </c>
      <c r="W125" s="9">
        <v>97.21</v>
      </c>
      <c r="X125" s="9">
        <v>99.53</v>
      </c>
      <c r="Y125" s="9">
        <v>96.36</v>
      </c>
      <c r="Z125" s="8">
        <v>2127713.86</v>
      </c>
      <c r="AA125" s="8">
        <v>2601138.34</v>
      </c>
    </row>
    <row r="126" spans="1:27" ht="12.75">
      <c r="A126" s="34">
        <v>6</v>
      </c>
      <c r="B126" s="34">
        <v>6</v>
      </c>
      <c r="C126" s="34">
        <v>9</v>
      </c>
      <c r="D126" s="35">
        <v>2</v>
      </c>
      <c r="E126" s="36"/>
      <c r="F126" s="7" t="s">
        <v>267</v>
      </c>
      <c r="G126" s="53" t="s">
        <v>374</v>
      </c>
      <c r="H126" s="8">
        <v>17463417.29</v>
      </c>
      <c r="I126" s="8">
        <v>3107082.8</v>
      </c>
      <c r="J126" s="8">
        <v>14356334.49</v>
      </c>
      <c r="K126" s="8">
        <v>17386468.1</v>
      </c>
      <c r="L126" s="8">
        <v>3506282.95</v>
      </c>
      <c r="M126" s="8">
        <v>13880185.15</v>
      </c>
      <c r="N126" s="9">
        <v>99.55</v>
      </c>
      <c r="O126" s="9">
        <v>112.84</v>
      </c>
      <c r="P126" s="9">
        <v>96.68</v>
      </c>
      <c r="Q126" s="8">
        <v>18299172.91</v>
      </c>
      <c r="R126" s="8">
        <v>4760098.97</v>
      </c>
      <c r="S126" s="8">
        <v>13539073.94</v>
      </c>
      <c r="T126" s="8">
        <v>15969890.35</v>
      </c>
      <c r="U126" s="8">
        <v>3736013.17</v>
      </c>
      <c r="V126" s="8">
        <v>12233877.18</v>
      </c>
      <c r="W126" s="9">
        <v>87.27</v>
      </c>
      <c r="X126" s="9">
        <v>78.48</v>
      </c>
      <c r="Y126" s="9">
        <v>90.35</v>
      </c>
      <c r="Z126" s="8">
        <v>817260.55</v>
      </c>
      <c r="AA126" s="8">
        <v>1646307.97</v>
      </c>
    </row>
    <row r="127" spans="1:27" ht="12.75">
      <c r="A127" s="34">
        <v>6</v>
      </c>
      <c r="B127" s="34">
        <v>17</v>
      </c>
      <c r="C127" s="34">
        <v>4</v>
      </c>
      <c r="D127" s="35">
        <v>2</v>
      </c>
      <c r="E127" s="36"/>
      <c r="F127" s="7" t="s">
        <v>267</v>
      </c>
      <c r="G127" s="53" t="s">
        <v>375</v>
      </c>
      <c r="H127" s="8">
        <v>23030162.4</v>
      </c>
      <c r="I127" s="8">
        <v>7530769</v>
      </c>
      <c r="J127" s="8">
        <v>15499393.4</v>
      </c>
      <c r="K127" s="8">
        <v>20570326.39</v>
      </c>
      <c r="L127" s="8">
        <v>5275719.66</v>
      </c>
      <c r="M127" s="8">
        <v>15294606.73</v>
      </c>
      <c r="N127" s="9">
        <v>89.31</v>
      </c>
      <c r="O127" s="9">
        <v>70.05</v>
      </c>
      <c r="P127" s="9">
        <v>98.67</v>
      </c>
      <c r="Q127" s="8">
        <v>29170342.4</v>
      </c>
      <c r="R127" s="8">
        <v>14732973</v>
      </c>
      <c r="S127" s="8">
        <v>14437369.4</v>
      </c>
      <c r="T127" s="8">
        <v>21899221.46</v>
      </c>
      <c r="U127" s="8">
        <v>8702706.12</v>
      </c>
      <c r="V127" s="8">
        <v>13196515.34</v>
      </c>
      <c r="W127" s="9">
        <v>75.07</v>
      </c>
      <c r="X127" s="9">
        <v>59.06</v>
      </c>
      <c r="Y127" s="9">
        <v>91.4</v>
      </c>
      <c r="Z127" s="8">
        <v>1062024</v>
      </c>
      <c r="AA127" s="8">
        <v>2098091.39</v>
      </c>
    </row>
    <row r="128" spans="1:27" ht="12.75">
      <c r="A128" s="34">
        <v>6</v>
      </c>
      <c r="B128" s="34">
        <v>3</v>
      </c>
      <c r="C128" s="34">
        <v>10</v>
      </c>
      <c r="D128" s="35">
        <v>2</v>
      </c>
      <c r="E128" s="36"/>
      <c r="F128" s="7" t="s">
        <v>267</v>
      </c>
      <c r="G128" s="53" t="s">
        <v>376</v>
      </c>
      <c r="H128" s="8">
        <v>30290189.12</v>
      </c>
      <c r="I128" s="8">
        <v>2210430.54</v>
      </c>
      <c r="J128" s="8">
        <v>28079758.58</v>
      </c>
      <c r="K128" s="8">
        <v>29411072.91</v>
      </c>
      <c r="L128" s="8">
        <v>2147321.09</v>
      </c>
      <c r="M128" s="8">
        <v>27263751.82</v>
      </c>
      <c r="N128" s="9">
        <v>97.09</v>
      </c>
      <c r="O128" s="9">
        <v>97.14</v>
      </c>
      <c r="P128" s="9">
        <v>97.09</v>
      </c>
      <c r="Q128" s="8">
        <v>29884501.12</v>
      </c>
      <c r="R128" s="8">
        <v>2429283.66</v>
      </c>
      <c r="S128" s="8">
        <v>27455217.46</v>
      </c>
      <c r="T128" s="8">
        <v>27490898.91</v>
      </c>
      <c r="U128" s="8">
        <v>929280.92</v>
      </c>
      <c r="V128" s="8">
        <v>26561617.99</v>
      </c>
      <c r="W128" s="9">
        <v>91.99</v>
      </c>
      <c r="X128" s="9">
        <v>38.25</v>
      </c>
      <c r="Y128" s="9">
        <v>96.74</v>
      </c>
      <c r="Z128" s="8">
        <v>624541.12</v>
      </c>
      <c r="AA128" s="8">
        <v>702133.83</v>
      </c>
    </row>
    <row r="129" spans="1:27" ht="12.75">
      <c r="A129" s="34">
        <v>6</v>
      </c>
      <c r="B129" s="34">
        <v>8</v>
      </c>
      <c r="C129" s="34">
        <v>12</v>
      </c>
      <c r="D129" s="35">
        <v>2</v>
      </c>
      <c r="E129" s="36"/>
      <c r="F129" s="7" t="s">
        <v>267</v>
      </c>
      <c r="G129" s="53" t="s">
        <v>377</v>
      </c>
      <c r="H129" s="8">
        <v>30338161.64</v>
      </c>
      <c r="I129" s="8">
        <v>7879557.97</v>
      </c>
      <c r="J129" s="8">
        <v>22458603.67</v>
      </c>
      <c r="K129" s="8">
        <v>29702113.74</v>
      </c>
      <c r="L129" s="8">
        <v>7311534.19</v>
      </c>
      <c r="M129" s="8">
        <v>22390579.55</v>
      </c>
      <c r="N129" s="9">
        <v>97.9</v>
      </c>
      <c r="O129" s="9">
        <v>92.79</v>
      </c>
      <c r="P129" s="9">
        <v>99.69</v>
      </c>
      <c r="Q129" s="8">
        <v>33243462.69</v>
      </c>
      <c r="R129" s="8">
        <v>11813819.61</v>
      </c>
      <c r="S129" s="8">
        <v>21429643.08</v>
      </c>
      <c r="T129" s="8">
        <v>29530440.67</v>
      </c>
      <c r="U129" s="8">
        <v>9782606.82</v>
      </c>
      <c r="V129" s="8">
        <v>19747833.85</v>
      </c>
      <c r="W129" s="9">
        <v>88.83</v>
      </c>
      <c r="X129" s="9">
        <v>82.8</v>
      </c>
      <c r="Y129" s="9">
        <v>92.15</v>
      </c>
      <c r="Z129" s="8">
        <v>1028960.59</v>
      </c>
      <c r="AA129" s="8">
        <v>2642745.7</v>
      </c>
    </row>
    <row r="130" spans="1:27" ht="12.75">
      <c r="A130" s="34">
        <v>6</v>
      </c>
      <c r="B130" s="34">
        <v>11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21807115.1</v>
      </c>
      <c r="I130" s="8">
        <v>770389.33</v>
      </c>
      <c r="J130" s="8">
        <v>21036725.77</v>
      </c>
      <c r="K130" s="8">
        <v>22541749.81</v>
      </c>
      <c r="L130" s="8">
        <v>1973670.77</v>
      </c>
      <c r="M130" s="8">
        <v>20568079.04</v>
      </c>
      <c r="N130" s="9">
        <v>103.36</v>
      </c>
      <c r="O130" s="9">
        <v>256.19</v>
      </c>
      <c r="P130" s="9">
        <v>97.77</v>
      </c>
      <c r="Q130" s="8">
        <v>24180208.1</v>
      </c>
      <c r="R130" s="8">
        <v>3497810.59</v>
      </c>
      <c r="S130" s="8">
        <v>20682397.51</v>
      </c>
      <c r="T130" s="8">
        <v>21248142.85</v>
      </c>
      <c r="U130" s="8">
        <v>2429177.61</v>
      </c>
      <c r="V130" s="8">
        <v>18818965.24</v>
      </c>
      <c r="W130" s="9">
        <v>87.87</v>
      </c>
      <c r="X130" s="9">
        <v>69.44</v>
      </c>
      <c r="Y130" s="9">
        <v>90.99</v>
      </c>
      <c r="Z130" s="8">
        <v>354328.26</v>
      </c>
      <c r="AA130" s="8">
        <v>1749113.8</v>
      </c>
    </row>
    <row r="131" spans="1:27" ht="12.75">
      <c r="A131" s="34">
        <v>6</v>
      </c>
      <c r="B131" s="34">
        <v>13</v>
      </c>
      <c r="C131" s="34">
        <v>6</v>
      </c>
      <c r="D131" s="35">
        <v>2</v>
      </c>
      <c r="E131" s="36"/>
      <c r="F131" s="7" t="s">
        <v>267</v>
      </c>
      <c r="G131" s="53" t="s">
        <v>379</v>
      </c>
      <c r="H131" s="8">
        <v>21603686.17</v>
      </c>
      <c r="I131" s="8">
        <v>718186.59</v>
      </c>
      <c r="J131" s="8">
        <v>20885499.58</v>
      </c>
      <c r="K131" s="8">
        <v>21814416.02</v>
      </c>
      <c r="L131" s="8">
        <v>700729.49</v>
      </c>
      <c r="M131" s="8">
        <v>21113686.53</v>
      </c>
      <c r="N131" s="9">
        <v>100.97</v>
      </c>
      <c r="O131" s="9">
        <v>97.56</v>
      </c>
      <c r="P131" s="9">
        <v>101.09</v>
      </c>
      <c r="Q131" s="8">
        <v>22437776.6</v>
      </c>
      <c r="R131" s="8">
        <v>1581259.19</v>
      </c>
      <c r="S131" s="8">
        <v>20856517.41</v>
      </c>
      <c r="T131" s="8">
        <v>18523666.37</v>
      </c>
      <c r="U131" s="8">
        <v>259114.09</v>
      </c>
      <c r="V131" s="8">
        <v>18264552.28</v>
      </c>
      <c r="W131" s="9">
        <v>82.55</v>
      </c>
      <c r="X131" s="9">
        <v>16.38</v>
      </c>
      <c r="Y131" s="9">
        <v>87.57</v>
      </c>
      <c r="Z131" s="8">
        <v>28982.17</v>
      </c>
      <c r="AA131" s="8">
        <v>2849134.25</v>
      </c>
    </row>
    <row r="132" spans="1:27" ht="12.75">
      <c r="A132" s="34">
        <v>6</v>
      </c>
      <c r="B132" s="34">
        <v>6</v>
      </c>
      <c r="C132" s="34">
        <v>10</v>
      </c>
      <c r="D132" s="35">
        <v>2</v>
      </c>
      <c r="E132" s="36"/>
      <c r="F132" s="7" t="s">
        <v>267</v>
      </c>
      <c r="G132" s="53" t="s">
        <v>380</v>
      </c>
      <c r="H132" s="8">
        <v>21184879.97</v>
      </c>
      <c r="I132" s="8">
        <v>3672882.54</v>
      </c>
      <c r="J132" s="8">
        <v>17511997.43</v>
      </c>
      <c r="K132" s="8">
        <v>20353659.98</v>
      </c>
      <c r="L132" s="8">
        <v>3119068.78</v>
      </c>
      <c r="M132" s="8">
        <v>17234591.2</v>
      </c>
      <c r="N132" s="9">
        <v>96.07</v>
      </c>
      <c r="O132" s="9">
        <v>84.92</v>
      </c>
      <c r="P132" s="9">
        <v>98.41</v>
      </c>
      <c r="Q132" s="8">
        <v>22303181.18</v>
      </c>
      <c r="R132" s="8">
        <v>5604975.91</v>
      </c>
      <c r="S132" s="8">
        <v>16698205.27</v>
      </c>
      <c r="T132" s="8">
        <v>19209863.31</v>
      </c>
      <c r="U132" s="8">
        <v>3873670.71</v>
      </c>
      <c r="V132" s="8">
        <v>15336192.6</v>
      </c>
      <c r="W132" s="9">
        <v>86.13</v>
      </c>
      <c r="X132" s="9">
        <v>69.11</v>
      </c>
      <c r="Y132" s="9">
        <v>91.84</v>
      </c>
      <c r="Z132" s="8">
        <v>813792.16</v>
      </c>
      <c r="AA132" s="8">
        <v>1898398.6</v>
      </c>
    </row>
    <row r="133" spans="1:27" ht="12.75">
      <c r="A133" s="34">
        <v>6</v>
      </c>
      <c r="B133" s="34">
        <v>20</v>
      </c>
      <c r="C133" s="34">
        <v>9</v>
      </c>
      <c r="D133" s="35">
        <v>2</v>
      </c>
      <c r="E133" s="36"/>
      <c r="F133" s="7" t="s">
        <v>267</v>
      </c>
      <c r="G133" s="53" t="s">
        <v>381</v>
      </c>
      <c r="H133" s="8">
        <v>34652798.82</v>
      </c>
      <c r="I133" s="8">
        <v>1791178.21</v>
      </c>
      <c r="J133" s="8">
        <v>32861620.61</v>
      </c>
      <c r="K133" s="8">
        <v>34923834.67</v>
      </c>
      <c r="L133" s="8">
        <v>2150287.02</v>
      </c>
      <c r="M133" s="8">
        <v>32773547.65</v>
      </c>
      <c r="N133" s="9">
        <v>100.78</v>
      </c>
      <c r="O133" s="9">
        <v>120.04</v>
      </c>
      <c r="P133" s="9">
        <v>99.73</v>
      </c>
      <c r="Q133" s="8">
        <v>36060267.17</v>
      </c>
      <c r="R133" s="8">
        <v>3982654.93</v>
      </c>
      <c r="S133" s="8">
        <v>32077612.24</v>
      </c>
      <c r="T133" s="8">
        <v>34365952.04</v>
      </c>
      <c r="U133" s="8">
        <v>3406270.4</v>
      </c>
      <c r="V133" s="8">
        <v>30959681.64</v>
      </c>
      <c r="W133" s="9">
        <v>95.3</v>
      </c>
      <c r="X133" s="9">
        <v>85.52</v>
      </c>
      <c r="Y133" s="9">
        <v>96.51</v>
      </c>
      <c r="Z133" s="8">
        <v>784008.37</v>
      </c>
      <c r="AA133" s="8">
        <v>1813866.01</v>
      </c>
    </row>
    <row r="134" spans="1:27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31490314.92</v>
      </c>
      <c r="I134" s="8">
        <v>7548427.16</v>
      </c>
      <c r="J134" s="8">
        <v>23941887.76</v>
      </c>
      <c r="K134" s="8">
        <v>31725309.84</v>
      </c>
      <c r="L134" s="8">
        <v>7711039.37</v>
      </c>
      <c r="M134" s="8">
        <v>24014270.47</v>
      </c>
      <c r="N134" s="9">
        <v>100.74</v>
      </c>
      <c r="O134" s="9">
        <v>102.15</v>
      </c>
      <c r="P134" s="9">
        <v>100.3</v>
      </c>
      <c r="Q134" s="8">
        <v>30932357.41</v>
      </c>
      <c r="R134" s="8">
        <v>7906894.78</v>
      </c>
      <c r="S134" s="8">
        <v>23025462.63</v>
      </c>
      <c r="T134" s="8">
        <v>28043914.53</v>
      </c>
      <c r="U134" s="8">
        <v>7145865.13</v>
      </c>
      <c r="V134" s="8">
        <v>20898049.4</v>
      </c>
      <c r="W134" s="9">
        <v>90.66</v>
      </c>
      <c r="X134" s="9">
        <v>90.37</v>
      </c>
      <c r="Y134" s="9">
        <v>90.76</v>
      </c>
      <c r="Z134" s="8">
        <v>916425.13</v>
      </c>
      <c r="AA134" s="8">
        <v>3116221.07</v>
      </c>
    </row>
    <row r="135" spans="1:27" ht="12.75">
      <c r="A135" s="34">
        <v>6</v>
      </c>
      <c r="B135" s="34">
        <v>1</v>
      </c>
      <c r="C135" s="34">
        <v>14</v>
      </c>
      <c r="D135" s="35">
        <v>2</v>
      </c>
      <c r="E135" s="36"/>
      <c r="F135" s="7" t="s">
        <v>267</v>
      </c>
      <c r="G135" s="53" t="s">
        <v>383</v>
      </c>
      <c r="H135" s="8">
        <v>15797332.34</v>
      </c>
      <c r="I135" s="8">
        <v>3890358.8</v>
      </c>
      <c r="J135" s="8">
        <v>11906973.54</v>
      </c>
      <c r="K135" s="8">
        <v>16783351.82</v>
      </c>
      <c r="L135" s="8">
        <v>5000185.72</v>
      </c>
      <c r="M135" s="8">
        <v>11783166.1</v>
      </c>
      <c r="N135" s="9">
        <v>106.24</v>
      </c>
      <c r="O135" s="9">
        <v>128.52</v>
      </c>
      <c r="P135" s="9">
        <v>98.96</v>
      </c>
      <c r="Q135" s="8">
        <v>16932525.75</v>
      </c>
      <c r="R135" s="8">
        <v>4719766.8</v>
      </c>
      <c r="S135" s="8">
        <v>12212758.95</v>
      </c>
      <c r="T135" s="8">
        <v>15790475.32</v>
      </c>
      <c r="U135" s="8">
        <v>4474958.91</v>
      </c>
      <c r="V135" s="8">
        <v>11315516.41</v>
      </c>
      <c r="W135" s="9">
        <v>93.25</v>
      </c>
      <c r="X135" s="9">
        <v>94.81</v>
      </c>
      <c r="Y135" s="9">
        <v>92.65</v>
      </c>
      <c r="Z135" s="8">
        <v>-305785.41</v>
      </c>
      <c r="AA135" s="8">
        <v>467649.69</v>
      </c>
    </row>
    <row r="136" spans="1:27" ht="12.75">
      <c r="A136" s="34">
        <v>6</v>
      </c>
      <c r="B136" s="34">
        <v>13</v>
      </c>
      <c r="C136" s="34">
        <v>7</v>
      </c>
      <c r="D136" s="35">
        <v>2</v>
      </c>
      <c r="E136" s="36"/>
      <c r="F136" s="7" t="s">
        <v>267</v>
      </c>
      <c r="G136" s="53" t="s">
        <v>384</v>
      </c>
      <c r="H136" s="8">
        <v>16520963.5</v>
      </c>
      <c r="I136" s="8">
        <v>2926823.08</v>
      </c>
      <c r="J136" s="8">
        <v>13594140.42</v>
      </c>
      <c r="K136" s="8">
        <v>15743633.8</v>
      </c>
      <c r="L136" s="8">
        <v>2577268.62</v>
      </c>
      <c r="M136" s="8">
        <v>13166365.18</v>
      </c>
      <c r="N136" s="9">
        <v>95.29</v>
      </c>
      <c r="O136" s="9">
        <v>88.05</v>
      </c>
      <c r="P136" s="9">
        <v>96.85</v>
      </c>
      <c r="Q136" s="8">
        <v>19135604.32</v>
      </c>
      <c r="R136" s="8">
        <v>5750670.78</v>
      </c>
      <c r="S136" s="8">
        <v>13384933.54</v>
      </c>
      <c r="T136" s="8">
        <v>16931265.48</v>
      </c>
      <c r="U136" s="8">
        <v>4717256.88</v>
      </c>
      <c r="V136" s="8">
        <v>12214008.6</v>
      </c>
      <c r="W136" s="9">
        <v>88.48</v>
      </c>
      <c r="X136" s="9">
        <v>82.02</v>
      </c>
      <c r="Y136" s="9">
        <v>91.25</v>
      </c>
      <c r="Z136" s="8">
        <v>209206.88</v>
      </c>
      <c r="AA136" s="8">
        <v>952356.58</v>
      </c>
    </row>
    <row r="137" spans="1:27" ht="12.75">
      <c r="A137" s="34">
        <v>6</v>
      </c>
      <c r="B137" s="34">
        <v>1</v>
      </c>
      <c r="C137" s="34">
        <v>15</v>
      </c>
      <c r="D137" s="35">
        <v>2</v>
      </c>
      <c r="E137" s="36"/>
      <c r="F137" s="7" t="s">
        <v>267</v>
      </c>
      <c r="G137" s="53" t="s">
        <v>385</v>
      </c>
      <c r="H137" s="8">
        <v>11708780.42</v>
      </c>
      <c r="I137" s="8">
        <v>34660.56</v>
      </c>
      <c r="J137" s="8">
        <v>11674119.86</v>
      </c>
      <c r="K137" s="8">
        <v>12310597.74</v>
      </c>
      <c r="L137" s="8">
        <v>725165.2</v>
      </c>
      <c r="M137" s="8">
        <v>11585432.54</v>
      </c>
      <c r="N137" s="9">
        <v>105.13</v>
      </c>
      <c r="O137" s="9">
        <v>2092.19</v>
      </c>
      <c r="P137" s="9">
        <v>99.24</v>
      </c>
      <c r="Q137" s="8">
        <v>11308780.42</v>
      </c>
      <c r="R137" s="8">
        <v>766799.81</v>
      </c>
      <c r="S137" s="8">
        <v>10541980.61</v>
      </c>
      <c r="T137" s="8">
        <v>10617827.39</v>
      </c>
      <c r="U137" s="8">
        <v>223126.26</v>
      </c>
      <c r="V137" s="8">
        <v>10394701.13</v>
      </c>
      <c r="W137" s="9">
        <v>93.89</v>
      </c>
      <c r="X137" s="9">
        <v>29.09</v>
      </c>
      <c r="Y137" s="9">
        <v>98.6</v>
      </c>
      <c r="Z137" s="8">
        <v>1132139.25</v>
      </c>
      <c r="AA137" s="8">
        <v>1190731.41</v>
      </c>
    </row>
    <row r="138" spans="1:27" ht="12.75">
      <c r="A138" s="34">
        <v>6</v>
      </c>
      <c r="B138" s="34">
        <v>10</v>
      </c>
      <c r="C138" s="34">
        <v>6</v>
      </c>
      <c r="D138" s="35">
        <v>2</v>
      </c>
      <c r="E138" s="36"/>
      <c r="F138" s="7" t="s">
        <v>267</v>
      </c>
      <c r="G138" s="53" t="s">
        <v>386</v>
      </c>
      <c r="H138" s="8">
        <v>30648567.38</v>
      </c>
      <c r="I138" s="8">
        <v>1711478.68</v>
      </c>
      <c r="J138" s="8">
        <v>28937088.7</v>
      </c>
      <c r="K138" s="8">
        <v>30066153.12</v>
      </c>
      <c r="L138" s="8">
        <v>1639248.24</v>
      </c>
      <c r="M138" s="8">
        <v>28426904.88</v>
      </c>
      <c r="N138" s="9">
        <v>98.09</v>
      </c>
      <c r="O138" s="9">
        <v>95.77</v>
      </c>
      <c r="P138" s="9">
        <v>98.23</v>
      </c>
      <c r="Q138" s="8">
        <v>32335470.48</v>
      </c>
      <c r="R138" s="8">
        <v>4049145.36</v>
      </c>
      <c r="S138" s="8">
        <v>28286325.12</v>
      </c>
      <c r="T138" s="8">
        <v>29931955.34</v>
      </c>
      <c r="U138" s="8">
        <v>3122586.52</v>
      </c>
      <c r="V138" s="8">
        <v>26809368.82</v>
      </c>
      <c r="W138" s="9">
        <v>92.56</v>
      </c>
      <c r="X138" s="9">
        <v>77.11</v>
      </c>
      <c r="Y138" s="9">
        <v>94.77</v>
      </c>
      <c r="Z138" s="8">
        <v>650763.58</v>
      </c>
      <c r="AA138" s="8">
        <v>1617536.06</v>
      </c>
    </row>
    <row r="139" spans="1:27" ht="12.75">
      <c r="A139" s="34">
        <v>6</v>
      </c>
      <c r="B139" s="34">
        <v>11</v>
      </c>
      <c r="C139" s="34">
        <v>7</v>
      </c>
      <c r="D139" s="35">
        <v>2</v>
      </c>
      <c r="E139" s="36"/>
      <c r="F139" s="7" t="s">
        <v>267</v>
      </c>
      <c r="G139" s="53" t="s">
        <v>387</v>
      </c>
      <c r="H139" s="8">
        <v>59153657.58</v>
      </c>
      <c r="I139" s="8">
        <v>5245496.7</v>
      </c>
      <c r="J139" s="8">
        <v>53908160.88</v>
      </c>
      <c r="K139" s="8">
        <v>58723855.7</v>
      </c>
      <c r="L139" s="8">
        <v>5957405.81</v>
      </c>
      <c r="M139" s="8">
        <v>52766449.89</v>
      </c>
      <c r="N139" s="9">
        <v>99.27</v>
      </c>
      <c r="O139" s="9">
        <v>113.57</v>
      </c>
      <c r="P139" s="9">
        <v>97.88</v>
      </c>
      <c r="Q139" s="8">
        <v>62340371.83</v>
      </c>
      <c r="R139" s="8">
        <v>10601842.27</v>
      </c>
      <c r="S139" s="8">
        <v>51738529.56</v>
      </c>
      <c r="T139" s="8">
        <v>57632820.75</v>
      </c>
      <c r="U139" s="8">
        <v>9479007.43</v>
      </c>
      <c r="V139" s="8">
        <v>48153813.32</v>
      </c>
      <c r="W139" s="9">
        <v>92.44</v>
      </c>
      <c r="X139" s="9">
        <v>89.4</v>
      </c>
      <c r="Y139" s="9">
        <v>93.07</v>
      </c>
      <c r="Z139" s="8">
        <v>2169631.32</v>
      </c>
      <c r="AA139" s="8">
        <v>4612636.57</v>
      </c>
    </row>
    <row r="140" spans="1:27" ht="12.75">
      <c r="A140" s="34">
        <v>6</v>
      </c>
      <c r="B140" s="34">
        <v>19</v>
      </c>
      <c r="C140" s="34">
        <v>4</v>
      </c>
      <c r="D140" s="35">
        <v>2</v>
      </c>
      <c r="E140" s="36"/>
      <c r="F140" s="7" t="s">
        <v>267</v>
      </c>
      <c r="G140" s="53" t="s">
        <v>388</v>
      </c>
      <c r="H140" s="8">
        <v>12533489.97</v>
      </c>
      <c r="I140" s="8">
        <v>1620355.01</v>
      </c>
      <c r="J140" s="8">
        <v>10913134.96</v>
      </c>
      <c r="K140" s="8">
        <v>12491507.4</v>
      </c>
      <c r="L140" s="8">
        <v>1679930.71</v>
      </c>
      <c r="M140" s="8">
        <v>10811576.69</v>
      </c>
      <c r="N140" s="9">
        <v>99.66</v>
      </c>
      <c r="O140" s="9">
        <v>103.67</v>
      </c>
      <c r="P140" s="9">
        <v>99.06</v>
      </c>
      <c r="Q140" s="8">
        <v>13120694.95</v>
      </c>
      <c r="R140" s="8">
        <v>2218388.8</v>
      </c>
      <c r="S140" s="8">
        <v>10902306.15</v>
      </c>
      <c r="T140" s="8">
        <v>12305903.7</v>
      </c>
      <c r="U140" s="8">
        <v>2165584.4</v>
      </c>
      <c r="V140" s="8">
        <v>10140319.3</v>
      </c>
      <c r="W140" s="9">
        <v>93.79</v>
      </c>
      <c r="X140" s="9">
        <v>97.61</v>
      </c>
      <c r="Y140" s="9">
        <v>93.01</v>
      </c>
      <c r="Z140" s="8">
        <v>10828.81</v>
      </c>
      <c r="AA140" s="8">
        <v>671257.39</v>
      </c>
    </row>
    <row r="141" spans="1:27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7" t="s">
        <v>267</v>
      </c>
      <c r="G141" s="53" t="s">
        <v>389</v>
      </c>
      <c r="H141" s="8">
        <v>27947662.26</v>
      </c>
      <c r="I141" s="8">
        <v>3813855.39</v>
      </c>
      <c r="J141" s="8">
        <v>24133806.87</v>
      </c>
      <c r="K141" s="8">
        <v>29527278.12</v>
      </c>
      <c r="L141" s="8">
        <v>5550339.38</v>
      </c>
      <c r="M141" s="8">
        <v>23976938.74</v>
      </c>
      <c r="N141" s="9">
        <v>105.65</v>
      </c>
      <c r="O141" s="9">
        <v>145.53</v>
      </c>
      <c r="P141" s="9">
        <v>99.35</v>
      </c>
      <c r="Q141" s="8">
        <v>29061261.26</v>
      </c>
      <c r="R141" s="8">
        <v>6667175.69</v>
      </c>
      <c r="S141" s="8">
        <v>22394085.57</v>
      </c>
      <c r="T141" s="8">
        <v>27519119.31</v>
      </c>
      <c r="U141" s="8">
        <v>6105576.18</v>
      </c>
      <c r="V141" s="8">
        <v>21413543.13</v>
      </c>
      <c r="W141" s="9">
        <v>94.69</v>
      </c>
      <c r="X141" s="9">
        <v>91.57</v>
      </c>
      <c r="Y141" s="9">
        <v>95.62</v>
      </c>
      <c r="Z141" s="8">
        <v>1739721.3</v>
      </c>
      <c r="AA141" s="8">
        <v>2563395.61</v>
      </c>
    </row>
    <row r="142" spans="1:27" ht="12.75">
      <c r="A142" s="34">
        <v>6</v>
      </c>
      <c r="B142" s="34">
        <v>16</v>
      </c>
      <c r="C142" s="34">
        <v>5</v>
      </c>
      <c r="D142" s="35">
        <v>2</v>
      </c>
      <c r="E142" s="36"/>
      <c r="F142" s="7" t="s">
        <v>267</v>
      </c>
      <c r="G142" s="53" t="s">
        <v>390</v>
      </c>
      <c r="H142" s="8">
        <v>26634570.82</v>
      </c>
      <c r="I142" s="8">
        <v>877804.2</v>
      </c>
      <c r="J142" s="8">
        <v>25756766.62</v>
      </c>
      <c r="K142" s="8">
        <v>26601227.99</v>
      </c>
      <c r="L142" s="8">
        <v>1165676.5</v>
      </c>
      <c r="M142" s="8">
        <v>25435551.49</v>
      </c>
      <c r="N142" s="9">
        <v>99.87</v>
      </c>
      <c r="O142" s="9">
        <v>132.79</v>
      </c>
      <c r="P142" s="9">
        <v>98.75</v>
      </c>
      <c r="Q142" s="8">
        <v>25946379.22</v>
      </c>
      <c r="R142" s="8">
        <v>1578489</v>
      </c>
      <c r="S142" s="8">
        <v>24367890.22</v>
      </c>
      <c r="T142" s="8">
        <v>23843836.25</v>
      </c>
      <c r="U142" s="8">
        <v>719251.27</v>
      </c>
      <c r="V142" s="8">
        <v>23124584.98</v>
      </c>
      <c r="W142" s="9">
        <v>91.89</v>
      </c>
      <c r="X142" s="9">
        <v>45.56</v>
      </c>
      <c r="Y142" s="9">
        <v>94.89</v>
      </c>
      <c r="Z142" s="8">
        <v>1388876.4</v>
      </c>
      <c r="AA142" s="8">
        <v>2310966.51</v>
      </c>
    </row>
    <row r="143" spans="1:27" ht="12.75">
      <c r="A143" s="34">
        <v>6</v>
      </c>
      <c r="B143" s="34">
        <v>11</v>
      </c>
      <c r="C143" s="34">
        <v>8</v>
      </c>
      <c r="D143" s="35">
        <v>2</v>
      </c>
      <c r="E143" s="36"/>
      <c r="F143" s="7" t="s">
        <v>267</v>
      </c>
      <c r="G143" s="53" t="s">
        <v>279</v>
      </c>
      <c r="H143" s="8">
        <v>41623993.74</v>
      </c>
      <c r="I143" s="8">
        <v>2682384.48</v>
      </c>
      <c r="J143" s="8">
        <v>38941609.26</v>
      </c>
      <c r="K143" s="8">
        <v>40441875.62</v>
      </c>
      <c r="L143" s="8">
        <v>2680719.72</v>
      </c>
      <c r="M143" s="8">
        <v>37761155.9</v>
      </c>
      <c r="N143" s="9">
        <v>97.16</v>
      </c>
      <c r="O143" s="9">
        <v>99.93</v>
      </c>
      <c r="P143" s="9">
        <v>96.96</v>
      </c>
      <c r="Q143" s="8">
        <v>42739891.74</v>
      </c>
      <c r="R143" s="8">
        <v>6178494.53</v>
      </c>
      <c r="S143" s="8">
        <v>36561397.21</v>
      </c>
      <c r="T143" s="8">
        <v>39382123.11</v>
      </c>
      <c r="U143" s="8">
        <v>5275027.39</v>
      </c>
      <c r="V143" s="8">
        <v>34107095.72</v>
      </c>
      <c r="W143" s="9">
        <v>92.14</v>
      </c>
      <c r="X143" s="9">
        <v>85.37</v>
      </c>
      <c r="Y143" s="9">
        <v>93.28</v>
      </c>
      <c r="Z143" s="8">
        <v>2380212.05</v>
      </c>
      <c r="AA143" s="8">
        <v>3654060.18</v>
      </c>
    </row>
    <row r="144" spans="1:27" ht="12.75">
      <c r="A144" s="34">
        <v>6</v>
      </c>
      <c r="B144" s="34">
        <v>9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46728025.68</v>
      </c>
      <c r="I144" s="8">
        <v>9901432.85</v>
      </c>
      <c r="J144" s="8">
        <v>36826592.83</v>
      </c>
      <c r="K144" s="8">
        <v>46196550.69</v>
      </c>
      <c r="L144" s="8">
        <v>9483408.22</v>
      </c>
      <c r="M144" s="8">
        <v>36713142.47</v>
      </c>
      <c r="N144" s="9">
        <v>98.86</v>
      </c>
      <c r="O144" s="9">
        <v>95.77</v>
      </c>
      <c r="P144" s="9">
        <v>99.69</v>
      </c>
      <c r="Q144" s="8">
        <v>51934623.6</v>
      </c>
      <c r="R144" s="8">
        <v>16651925.92</v>
      </c>
      <c r="S144" s="8">
        <v>35282697.68</v>
      </c>
      <c r="T144" s="8">
        <v>48898621.45</v>
      </c>
      <c r="U144" s="8">
        <v>16017449.29</v>
      </c>
      <c r="V144" s="8">
        <v>32881172.16</v>
      </c>
      <c r="W144" s="9">
        <v>94.15</v>
      </c>
      <c r="X144" s="9">
        <v>96.18</v>
      </c>
      <c r="Y144" s="9">
        <v>93.19</v>
      </c>
      <c r="Z144" s="8">
        <v>1543895.15</v>
      </c>
      <c r="AA144" s="8">
        <v>3831970.31</v>
      </c>
    </row>
    <row r="145" spans="1:27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7" t="s">
        <v>267</v>
      </c>
      <c r="G145" s="53" t="s">
        <v>392</v>
      </c>
      <c r="H145" s="8">
        <v>21446652.37</v>
      </c>
      <c r="I145" s="8">
        <v>1555909.75</v>
      </c>
      <c r="J145" s="8">
        <v>19890742.62</v>
      </c>
      <c r="K145" s="8">
        <v>21556721.5</v>
      </c>
      <c r="L145" s="8">
        <v>1838240.08</v>
      </c>
      <c r="M145" s="8">
        <v>19718481.42</v>
      </c>
      <c r="N145" s="9">
        <v>100.51</v>
      </c>
      <c r="O145" s="9">
        <v>118.14</v>
      </c>
      <c r="P145" s="9">
        <v>99.13</v>
      </c>
      <c r="Q145" s="8">
        <v>21598331.72</v>
      </c>
      <c r="R145" s="8">
        <v>2342182.79</v>
      </c>
      <c r="S145" s="8">
        <v>19256148.93</v>
      </c>
      <c r="T145" s="8">
        <v>20709797.09</v>
      </c>
      <c r="U145" s="8">
        <v>2317779.15</v>
      </c>
      <c r="V145" s="8">
        <v>18392017.94</v>
      </c>
      <c r="W145" s="9">
        <v>95.88</v>
      </c>
      <c r="X145" s="9">
        <v>98.95</v>
      </c>
      <c r="Y145" s="9">
        <v>95.51</v>
      </c>
      <c r="Z145" s="8">
        <v>634593.69</v>
      </c>
      <c r="AA145" s="8">
        <v>1326463.48</v>
      </c>
    </row>
    <row r="146" spans="1:27" ht="12.75">
      <c r="A146" s="34">
        <v>6</v>
      </c>
      <c r="B146" s="34">
        <v>18</v>
      </c>
      <c r="C146" s="34">
        <v>8</v>
      </c>
      <c r="D146" s="35">
        <v>2</v>
      </c>
      <c r="E146" s="36"/>
      <c r="F146" s="7" t="s">
        <v>267</v>
      </c>
      <c r="G146" s="53" t="s">
        <v>393</v>
      </c>
      <c r="H146" s="8">
        <v>38693077.99</v>
      </c>
      <c r="I146" s="8">
        <v>4191658.37</v>
      </c>
      <c r="J146" s="8">
        <v>34501419.62</v>
      </c>
      <c r="K146" s="8">
        <v>38786862.33</v>
      </c>
      <c r="L146" s="8">
        <v>4201025.22</v>
      </c>
      <c r="M146" s="8">
        <v>34585837.11</v>
      </c>
      <c r="N146" s="9">
        <v>100.24</v>
      </c>
      <c r="O146" s="9">
        <v>100.22</v>
      </c>
      <c r="P146" s="9">
        <v>100.24</v>
      </c>
      <c r="Q146" s="8">
        <v>37198154.07</v>
      </c>
      <c r="R146" s="8">
        <v>5662508.98</v>
      </c>
      <c r="S146" s="8">
        <v>31535645.09</v>
      </c>
      <c r="T146" s="8">
        <v>33565901.36</v>
      </c>
      <c r="U146" s="8">
        <v>4758214.18</v>
      </c>
      <c r="V146" s="8">
        <v>28807687.18</v>
      </c>
      <c r="W146" s="9">
        <v>90.23</v>
      </c>
      <c r="X146" s="9">
        <v>84.03</v>
      </c>
      <c r="Y146" s="9">
        <v>91.34</v>
      </c>
      <c r="Z146" s="8">
        <v>2965774.53</v>
      </c>
      <c r="AA146" s="8">
        <v>5778149.93</v>
      </c>
    </row>
    <row r="147" spans="1:27" ht="12.75">
      <c r="A147" s="34">
        <v>6</v>
      </c>
      <c r="B147" s="34">
        <v>7</v>
      </c>
      <c r="C147" s="34">
        <v>6</v>
      </c>
      <c r="D147" s="35">
        <v>2</v>
      </c>
      <c r="E147" s="36"/>
      <c r="F147" s="7" t="s">
        <v>267</v>
      </c>
      <c r="G147" s="53" t="s">
        <v>394</v>
      </c>
      <c r="H147" s="8">
        <v>28972721.84</v>
      </c>
      <c r="I147" s="8">
        <v>1927204.92</v>
      </c>
      <c r="J147" s="8">
        <v>27045516.92</v>
      </c>
      <c r="K147" s="8">
        <v>30357542.8</v>
      </c>
      <c r="L147" s="8">
        <v>3553167.4</v>
      </c>
      <c r="M147" s="8">
        <v>26804375.4</v>
      </c>
      <c r="N147" s="9">
        <v>104.77</v>
      </c>
      <c r="O147" s="9">
        <v>184.36</v>
      </c>
      <c r="P147" s="9">
        <v>99.1</v>
      </c>
      <c r="Q147" s="8">
        <v>28108649.58</v>
      </c>
      <c r="R147" s="8">
        <v>1654641.82</v>
      </c>
      <c r="S147" s="8">
        <v>26454007.76</v>
      </c>
      <c r="T147" s="8">
        <v>25470057.51</v>
      </c>
      <c r="U147" s="8">
        <v>635772.61</v>
      </c>
      <c r="V147" s="8">
        <v>24834284.9</v>
      </c>
      <c r="W147" s="9">
        <v>90.61</v>
      </c>
      <c r="X147" s="9">
        <v>38.42</v>
      </c>
      <c r="Y147" s="9">
        <v>93.87</v>
      </c>
      <c r="Z147" s="8">
        <v>591509.16</v>
      </c>
      <c r="AA147" s="8">
        <v>1970090.5</v>
      </c>
    </row>
    <row r="148" spans="1:27" ht="12.75">
      <c r="A148" s="34">
        <v>6</v>
      </c>
      <c r="B148" s="34">
        <v>18</v>
      </c>
      <c r="C148" s="34">
        <v>9</v>
      </c>
      <c r="D148" s="35">
        <v>2</v>
      </c>
      <c r="E148" s="36"/>
      <c r="F148" s="7" t="s">
        <v>267</v>
      </c>
      <c r="G148" s="53" t="s">
        <v>395</v>
      </c>
      <c r="H148" s="8">
        <v>21979318.6</v>
      </c>
      <c r="I148" s="8">
        <v>2721330.83</v>
      </c>
      <c r="J148" s="8">
        <v>19257987.77</v>
      </c>
      <c r="K148" s="8">
        <v>23268439.3</v>
      </c>
      <c r="L148" s="8">
        <v>4670866.63</v>
      </c>
      <c r="M148" s="8">
        <v>18597572.67</v>
      </c>
      <c r="N148" s="9">
        <v>105.86</v>
      </c>
      <c r="O148" s="9">
        <v>171.63</v>
      </c>
      <c r="P148" s="9">
        <v>96.57</v>
      </c>
      <c r="Q148" s="8">
        <v>22258932.87</v>
      </c>
      <c r="R148" s="8">
        <v>3562909.93</v>
      </c>
      <c r="S148" s="8">
        <v>18696022.94</v>
      </c>
      <c r="T148" s="8">
        <v>20396329.02</v>
      </c>
      <c r="U148" s="8">
        <v>3147701.2</v>
      </c>
      <c r="V148" s="8">
        <v>17248627.82</v>
      </c>
      <c r="W148" s="9">
        <v>91.63</v>
      </c>
      <c r="X148" s="9">
        <v>88.34</v>
      </c>
      <c r="Y148" s="9">
        <v>92.25</v>
      </c>
      <c r="Z148" s="8">
        <v>561964.83</v>
      </c>
      <c r="AA148" s="8">
        <v>1348944.85</v>
      </c>
    </row>
    <row r="149" spans="1:27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7" t="s">
        <v>267</v>
      </c>
      <c r="G149" s="53" t="s">
        <v>396</v>
      </c>
      <c r="H149" s="8">
        <v>19174311.45</v>
      </c>
      <c r="I149" s="8">
        <v>2274839.46</v>
      </c>
      <c r="J149" s="8">
        <v>16899471.99</v>
      </c>
      <c r="K149" s="8">
        <v>19887051.6</v>
      </c>
      <c r="L149" s="8">
        <v>3275062.78</v>
      </c>
      <c r="M149" s="8">
        <v>16611988.82</v>
      </c>
      <c r="N149" s="9">
        <v>103.71</v>
      </c>
      <c r="O149" s="9">
        <v>143.96</v>
      </c>
      <c r="P149" s="9">
        <v>98.29</v>
      </c>
      <c r="Q149" s="8">
        <v>22781703.51</v>
      </c>
      <c r="R149" s="8">
        <v>6769339.93</v>
      </c>
      <c r="S149" s="8">
        <v>16012363.58</v>
      </c>
      <c r="T149" s="8">
        <v>21647264.04</v>
      </c>
      <c r="U149" s="8">
        <v>6642611.32</v>
      </c>
      <c r="V149" s="8">
        <v>15004652.72</v>
      </c>
      <c r="W149" s="9">
        <v>95.02</v>
      </c>
      <c r="X149" s="9">
        <v>98.12</v>
      </c>
      <c r="Y149" s="9">
        <v>93.7</v>
      </c>
      <c r="Z149" s="8">
        <v>887108.41</v>
      </c>
      <c r="AA149" s="8">
        <v>1607336.1</v>
      </c>
    </row>
    <row r="150" spans="1:27" ht="12.75">
      <c r="A150" s="34">
        <v>6</v>
      </c>
      <c r="B150" s="34">
        <v>1</v>
      </c>
      <c r="C150" s="34">
        <v>16</v>
      </c>
      <c r="D150" s="35">
        <v>2</v>
      </c>
      <c r="E150" s="36"/>
      <c r="F150" s="7" t="s">
        <v>267</v>
      </c>
      <c r="G150" s="53" t="s">
        <v>281</v>
      </c>
      <c r="H150" s="8">
        <v>33296074</v>
      </c>
      <c r="I150" s="8">
        <v>946362</v>
      </c>
      <c r="J150" s="8">
        <v>32349712</v>
      </c>
      <c r="K150" s="8">
        <v>36740331.96</v>
      </c>
      <c r="L150" s="8">
        <v>987394.04</v>
      </c>
      <c r="M150" s="8">
        <v>35752937.92</v>
      </c>
      <c r="N150" s="9">
        <v>110.34</v>
      </c>
      <c r="O150" s="9">
        <v>104.33</v>
      </c>
      <c r="P150" s="9">
        <v>110.52</v>
      </c>
      <c r="Q150" s="8">
        <v>33367445</v>
      </c>
      <c r="R150" s="8">
        <v>2596866.15</v>
      </c>
      <c r="S150" s="8">
        <v>30770578.85</v>
      </c>
      <c r="T150" s="8">
        <v>27585472.83</v>
      </c>
      <c r="U150" s="8">
        <v>740507.6</v>
      </c>
      <c r="V150" s="8">
        <v>26844965.23</v>
      </c>
      <c r="W150" s="9">
        <v>82.67</v>
      </c>
      <c r="X150" s="9">
        <v>28.51</v>
      </c>
      <c r="Y150" s="9">
        <v>87.24</v>
      </c>
      <c r="Z150" s="8">
        <v>1579133.15</v>
      </c>
      <c r="AA150" s="8">
        <v>8907972.69</v>
      </c>
    </row>
    <row r="151" spans="1:27" ht="12.75">
      <c r="A151" s="34">
        <v>6</v>
      </c>
      <c r="B151" s="34">
        <v>2</v>
      </c>
      <c r="C151" s="34">
        <v>13</v>
      </c>
      <c r="D151" s="35">
        <v>2</v>
      </c>
      <c r="E151" s="36"/>
      <c r="F151" s="7" t="s">
        <v>267</v>
      </c>
      <c r="G151" s="53" t="s">
        <v>397</v>
      </c>
      <c r="H151" s="8">
        <v>21491286.88</v>
      </c>
      <c r="I151" s="8">
        <v>3172163.32</v>
      </c>
      <c r="J151" s="8">
        <v>18319123.56</v>
      </c>
      <c r="K151" s="8">
        <v>19841936.53</v>
      </c>
      <c r="L151" s="8">
        <v>1752963.6</v>
      </c>
      <c r="M151" s="8">
        <v>18088972.93</v>
      </c>
      <c r="N151" s="9">
        <v>92.32</v>
      </c>
      <c r="O151" s="9">
        <v>55.26</v>
      </c>
      <c r="P151" s="9">
        <v>98.74</v>
      </c>
      <c r="Q151" s="8">
        <v>21977117.6</v>
      </c>
      <c r="R151" s="8">
        <v>4145033.34</v>
      </c>
      <c r="S151" s="8">
        <v>17832084.26</v>
      </c>
      <c r="T151" s="8">
        <v>17998645.15</v>
      </c>
      <c r="U151" s="8">
        <v>1503169.56</v>
      </c>
      <c r="V151" s="8">
        <v>16495475.59</v>
      </c>
      <c r="W151" s="9">
        <v>81.89</v>
      </c>
      <c r="X151" s="9">
        <v>36.26</v>
      </c>
      <c r="Y151" s="9">
        <v>92.5</v>
      </c>
      <c r="Z151" s="8">
        <v>487039.3</v>
      </c>
      <c r="AA151" s="8">
        <v>1593497.34</v>
      </c>
    </row>
    <row r="152" spans="1:27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7" t="s">
        <v>267</v>
      </c>
      <c r="G152" s="53" t="s">
        <v>282</v>
      </c>
      <c r="H152" s="8">
        <v>57636303.28</v>
      </c>
      <c r="I152" s="8">
        <v>6757490.17</v>
      </c>
      <c r="J152" s="8">
        <v>50878813.11</v>
      </c>
      <c r="K152" s="8">
        <v>56195911.86</v>
      </c>
      <c r="L152" s="8">
        <v>6473180.99</v>
      </c>
      <c r="M152" s="8">
        <v>49722730.87</v>
      </c>
      <c r="N152" s="9">
        <v>97.5</v>
      </c>
      <c r="O152" s="9">
        <v>95.79</v>
      </c>
      <c r="P152" s="9">
        <v>97.72</v>
      </c>
      <c r="Q152" s="8">
        <v>59690258.29</v>
      </c>
      <c r="R152" s="8">
        <v>12558355.7</v>
      </c>
      <c r="S152" s="8">
        <v>47131902.59</v>
      </c>
      <c r="T152" s="8">
        <v>56033056.08</v>
      </c>
      <c r="U152" s="8">
        <v>11326921.05</v>
      </c>
      <c r="V152" s="8">
        <v>44706135.03</v>
      </c>
      <c r="W152" s="9">
        <v>93.87</v>
      </c>
      <c r="X152" s="9">
        <v>90.19</v>
      </c>
      <c r="Y152" s="9">
        <v>94.85</v>
      </c>
      <c r="Z152" s="8">
        <v>3746910.52</v>
      </c>
      <c r="AA152" s="8">
        <v>5016595.84</v>
      </c>
    </row>
    <row r="153" spans="1:27" ht="12.75">
      <c r="A153" s="34">
        <v>6</v>
      </c>
      <c r="B153" s="34">
        <v>17</v>
      </c>
      <c r="C153" s="34">
        <v>5</v>
      </c>
      <c r="D153" s="35">
        <v>2</v>
      </c>
      <c r="E153" s="36"/>
      <c r="F153" s="7" t="s">
        <v>267</v>
      </c>
      <c r="G153" s="53" t="s">
        <v>398</v>
      </c>
      <c r="H153" s="8">
        <v>40298250</v>
      </c>
      <c r="I153" s="8">
        <v>2498291.59</v>
      </c>
      <c r="J153" s="8">
        <v>37799958.41</v>
      </c>
      <c r="K153" s="8">
        <v>40151021.15</v>
      </c>
      <c r="L153" s="8">
        <v>2516365.08</v>
      </c>
      <c r="M153" s="8">
        <v>37634656.07</v>
      </c>
      <c r="N153" s="9">
        <v>99.63</v>
      </c>
      <c r="O153" s="9">
        <v>100.72</v>
      </c>
      <c r="P153" s="9">
        <v>99.56</v>
      </c>
      <c r="Q153" s="8">
        <v>43798250</v>
      </c>
      <c r="R153" s="8">
        <v>7806980.75</v>
      </c>
      <c r="S153" s="8">
        <v>35991269.25</v>
      </c>
      <c r="T153" s="8">
        <v>42233495.48</v>
      </c>
      <c r="U153" s="8">
        <v>7323517.01</v>
      </c>
      <c r="V153" s="8">
        <v>34909978.47</v>
      </c>
      <c r="W153" s="9">
        <v>96.42</v>
      </c>
      <c r="X153" s="9">
        <v>93.8</v>
      </c>
      <c r="Y153" s="9">
        <v>96.99</v>
      </c>
      <c r="Z153" s="8">
        <v>1808689.16</v>
      </c>
      <c r="AA153" s="8">
        <v>2724677.6</v>
      </c>
    </row>
    <row r="154" spans="1:27" ht="12.75">
      <c r="A154" s="34">
        <v>6</v>
      </c>
      <c r="B154" s="34">
        <v>11</v>
      </c>
      <c r="C154" s="34">
        <v>9</v>
      </c>
      <c r="D154" s="35">
        <v>2</v>
      </c>
      <c r="E154" s="36"/>
      <c r="F154" s="7" t="s">
        <v>267</v>
      </c>
      <c r="G154" s="53" t="s">
        <v>399</v>
      </c>
      <c r="H154" s="8">
        <v>41234702.79</v>
      </c>
      <c r="I154" s="8">
        <v>2257569.39</v>
      </c>
      <c r="J154" s="8">
        <v>38977133.4</v>
      </c>
      <c r="K154" s="8">
        <v>41906505.12</v>
      </c>
      <c r="L154" s="8">
        <v>3046215.3</v>
      </c>
      <c r="M154" s="8">
        <v>38860289.82</v>
      </c>
      <c r="N154" s="9">
        <v>101.62</v>
      </c>
      <c r="O154" s="9">
        <v>134.93</v>
      </c>
      <c r="P154" s="9">
        <v>99.7</v>
      </c>
      <c r="Q154" s="8">
        <v>47272591.79</v>
      </c>
      <c r="R154" s="8">
        <v>8609286.98</v>
      </c>
      <c r="S154" s="8">
        <v>38663304.81</v>
      </c>
      <c r="T154" s="8">
        <v>44570089.63</v>
      </c>
      <c r="U154" s="8">
        <v>8487110.92</v>
      </c>
      <c r="V154" s="8">
        <v>36082978.71</v>
      </c>
      <c r="W154" s="9">
        <v>94.28</v>
      </c>
      <c r="X154" s="9">
        <v>98.58</v>
      </c>
      <c r="Y154" s="9">
        <v>93.32</v>
      </c>
      <c r="Z154" s="8">
        <v>313828.59</v>
      </c>
      <c r="AA154" s="8">
        <v>2777311.11</v>
      </c>
    </row>
    <row r="155" spans="1:27" ht="12.75">
      <c r="A155" s="34">
        <v>6</v>
      </c>
      <c r="B155" s="34">
        <v>4</v>
      </c>
      <c r="C155" s="34">
        <v>6</v>
      </c>
      <c r="D155" s="35">
        <v>2</v>
      </c>
      <c r="E155" s="36"/>
      <c r="F155" s="7" t="s">
        <v>267</v>
      </c>
      <c r="G155" s="53" t="s">
        <v>400</v>
      </c>
      <c r="H155" s="8">
        <v>19943931.65</v>
      </c>
      <c r="I155" s="8">
        <v>1420295.08</v>
      </c>
      <c r="J155" s="8">
        <v>18523636.57</v>
      </c>
      <c r="K155" s="8">
        <v>19737465.87</v>
      </c>
      <c r="L155" s="8">
        <v>1418579.89</v>
      </c>
      <c r="M155" s="8">
        <v>18318885.98</v>
      </c>
      <c r="N155" s="9">
        <v>98.96</v>
      </c>
      <c r="O155" s="9">
        <v>99.87</v>
      </c>
      <c r="P155" s="9">
        <v>98.89</v>
      </c>
      <c r="Q155" s="8">
        <v>19668283.46</v>
      </c>
      <c r="R155" s="8">
        <v>1485570</v>
      </c>
      <c r="S155" s="8">
        <v>18182713.46</v>
      </c>
      <c r="T155" s="8">
        <v>18274337.61</v>
      </c>
      <c r="U155" s="8">
        <v>1324509.82</v>
      </c>
      <c r="V155" s="8">
        <v>16949827.79</v>
      </c>
      <c r="W155" s="9">
        <v>92.91</v>
      </c>
      <c r="X155" s="9">
        <v>89.15</v>
      </c>
      <c r="Y155" s="9">
        <v>93.21</v>
      </c>
      <c r="Z155" s="8">
        <v>340923.11</v>
      </c>
      <c r="AA155" s="8">
        <v>1369058.19</v>
      </c>
    </row>
    <row r="156" spans="1:27" ht="12.75">
      <c r="A156" s="34">
        <v>6</v>
      </c>
      <c r="B156" s="34">
        <v>7</v>
      </c>
      <c r="C156" s="34">
        <v>7</v>
      </c>
      <c r="D156" s="35">
        <v>2</v>
      </c>
      <c r="E156" s="36"/>
      <c r="F156" s="7" t="s">
        <v>267</v>
      </c>
      <c r="G156" s="53" t="s">
        <v>401</v>
      </c>
      <c r="H156" s="8">
        <v>35155521.96</v>
      </c>
      <c r="I156" s="8">
        <v>6618450.96</v>
      </c>
      <c r="J156" s="8">
        <v>28537071</v>
      </c>
      <c r="K156" s="8">
        <v>33427812.61</v>
      </c>
      <c r="L156" s="8">
        <v>5187902.34</v>
      </c>
      <c r="M156" s="8">
        <v>28239910.27</v>
      </c>
      <c r="N156" s="9">
        <v>95.08</v>
      </c>
      <c r="O156" s="9">
        <v>78.38</v>
      </c>
      <c r="P156" s="9">
        <v>98.95</v>
      </c>
      <c r="Q156" s="8">
        <v>36802309.59</v>
      </c>
      <c r="R156" s="8">
        <v>8927225</v>
      </c>
      <c r="S156" s="8">
        <v>27875084.59</v>
      </c>
      <c r="T156" s="8">
        <v>32694635</v>
      </c>
      <c r="U156" s="8">
        <v>6542636.99</v>
      </c>
      <c r="V156" s="8">
        <v>26151998.01</v>
      </c>
      <c r="W156" s="9">
        <v>88.83</v>
      </c>
      <c r="X156" s="9">
        <v>73.28</v>
      </c>
      <c r="Y156" s="9">
        <v>93.81</v>
      </c>
      <c r="Z156" s="8">
        <v>661986.41</v>
      </c>
      <c r="AA156" s="8">
        <v>2087912.26</v>
      </c>
    </row>
    <row r="157" spans="1:27" ht="12.75">
      <c r="A157" s="34">
        <v>6</v>
      </c>
      <c r="B157" s="34">
        <v>1</v>
      </c>
      <c r="C157" s="34">
        <v>17</v>
      </c>
      <c r="D157" s="35">
        <v>2</v>
      </c>
      <c r="E157" s="36"/>
      <c r="F157" s="7" t="s">
        <v>267</v>
      </c>
      <c r="G157" s="53" t="s">
        <v>402</v>
      </c>
      <c r="H157" s="8">
        <v>19484295.14</v>
      </c>
      <c r="I157" s="8">
        <v>3681277.56</v>
      </c>
      <c r="J157" s="8">
        <v>15803017.58</v>
      </c>
      <c r="K157" s="8">
        <v>17902046.17</v>
      </c>
      <c r="L157" s="8">
        <v>2449041.55</v>
      </c>
      <c r="M157" s="8">
        <v>15453004.62</v>
      </c>
      <c r="N157" s="9">
        <v>91.87</v>
      </c>
      <c r="O157" s="9">
        <v>66.52</v>
      </c>
      <c r="P157" s="9">
        <v>97.78</v>
      </c>
      <c r="Q157" s="8">
        <v>20992626.61</v>
      </c>
      <c r="R157" s="8">
        <v>5246387.83</v>
      </c>
      <c r="S157" s="8">
        <v>15746238.78</v>
      </c>
      <c r="T157" s="8">
        <v>17366417.23</v>
      </c>
      <c r="U157" s="8">
        <v>2582292.99</v>
      </c>
      <c r="V157" s="8">
        <v>14784124.24</v>
      </c>
      <c r="W157" s="9">
        <v>82.72</v>
      </c>
      <c r="X157" s="9">
        <v>49.22</v>
      </c>
      <c r="Y157" s="9">
        <v>93.88</v>
      </c>
      <c r="Z157" s="8">
        <v>56778.8</v>
      </c>
      <c r="AA157" s="8">
        <v>668880.38</v>
      </c>
    </row>
    <row r="158" spans="1:27" ht="12.75">
      <c r="A158" s="34">
        <v>6</v>
      </c>
      <c r="B158" s="34">
        <v>2</v>
      </c>
      <c r="C158" s="34">
        <v>14</v>
      </c>
      <c r="D158" s="35">
        <v>2</v>
      </c>
      <c r="E158" s="36"/>
      <c r="F158" s="7" t="s">
        <v>267</v>
      </c>
      <c r="G158" s="53" t="s">
        <v>403</v>
      </c>
      <c r="H158" s="8">
        <v>30290293.42</v>
      </c>
      <c r="I158" s="8">
        <v>2261188.33</v>
      </c>
      <c r="J158" s="8">
        <v>28029105.09</v>
      </c>
      <c r="K158" s="8">
        <v>31048979.71</v>
      </c>
      <c r="L158" s="8">
        <v>2546038.3</v>
      </c>
      <c r="M158" s="8">
        <v>28502941.41</v>
      </c>
      <c r="N158" s="9">
        <v>102.5</v>
      </c>
      <c r="O158" s="9">
        <v>112.59</v>
      </c>
      <c r="P158" s="9">
        <v>101.69</v>
      </c>
      <c r="Q158" s="8">
        <v>31750293.42</v>
      </c>
      <c r="R158" s="8">
        <v>4149394.54</v>
      </c>
      <c r="S158" s="8">
        <v>27600898.88</v>
      </c>
      <c r="T158" s="8">
        <v>29638264.74</v>
      </c>
      <c r="U158" s="8">
        <v>3544728.78</v>
      </c>
      <c r="V158" s="8">
        <v>26093535.96</v>
      </c>
      <c r="W158" s="9">
        <v>93.34</v>
      </c>
      <c r="X158" s="9">
        <v>85.42</v>
      </c>
      <c r="Y158" s="9">
        <v>94.53</v>
      </c>
      <c r="Z158" s="8">
        <v>428206.21</v>
      </c>
      <c r="AA158" s="8">
        <v>2409405.45</v>
      </c>
    </row>
    <row r="159" spans="1:27" ht="12.75">
      <c r="A159" s="34">
        <v>6</v>
      </c>
      <c r="B159" s="34">
        <v>4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21022334.77</v>
      </c>
      <c r="I159" s="8">
        <v>924796.37</v>
      </c>
      <c r="J159" s="8">
        <v>20097538.4</v>
      </c>
      <c r="K159" s="8">
        <v>19922792.78</v>
      </c>
      <c r="L159" s="8">
        <v>666100.37</v>
      </c>
      <c r="M159" s="8">
        <v>19256692.41</v>
      </c>
      <c r="N159" s="9">
        <v>94.76</v>
      </c>
      <c r="O159" s="9">
        <v>72.02</v>
      </c>
      <c r="P159" s="9">
        <v>95.81</v>
      </c>
      <c r="Q159" s="8">
        <v>21102729.53</v>
      </c>
      <c r="R159" s="8">
        <v>1264865.95</v>
      </c>
      <c r="S159" s="8">
        <v>19837863.58</v>
      </c>
      <c r="T159" s="8">
        <v>19305386.3</v>
      </c>
      <c r="U159" s="8">
        <v>1023060.13</v>
      </c>
      <c r="V159" s="8">
        <v>18282326.17</v>
      </c>
      <c r="W159" s="9">
        <v>91.48</v>
      </c>
      <c r="X159" s="9">
        <v>80.88</v>
      </c>
      <c r="Y159" s="9">
        <v>92.15</v>
      </c>
      <c r="Z159" s="8">
        <v>259674.82</v>
      </c>
      <c r="AA159" s="8">
        <v>974366.24</v>
      </c>
    </row>
    <row r="160" spans="1:27" ht="12.75">
      <c r="A160" s="34">
        <v>6</v>
      </c>
      <c r="B160" s="34">
        <v>15</v>
      </c>
      <c r="C160" s="34">
        <v>7</v>
      </c>
      <c r="D160" s="35">
        <v>2</v>
      </c>
      <c r="E160" s="36"/>
      <c r="F160" s="7" t="s">
        <v>267</v>
      </c>
      <c r="G160" s="53" t="s">
        <v>405</v>
      </c>
      <c r="H160" s="8">
        <v>35522102.63</v>
      </c>
      <c r="I160" s="8">
        <v>4703193.12</v>
      </c>
      <c r="J160" s="8">
        <v>30818909.51</v>
      </c>
      <c r="K160" s="8">
        <v>34540657.89</v>
      </c>
      <c r="L160" s="8">
        <v>4507245.26</v>
      </c>
      <c r="M160" s="8">
        <v>30033412.63</v>
      </c>
      <c r="N160" s="9">
        <v>97.23</v>
      </c>
      <c r="O160" s="9">
        <v>95.83</v>
      </c>
      <c r="P160" s="9">
        <v>97.45</v>
      </c>
      <c r="Q160" s="8">
        <v>36330729.82</v>
      </c>
      <c r="R160" s="8">
        <v>5688434.89</v>
      </c>
      <c r="S160" s="8">
        <v>30642294.93</v>
      </c>
      <c r="T160" s="8">
        <v>35013877.76</v>
      </c>
      <c r="U160" s="8">
        <v>5496107.06</v>
      </c>
      <c r="V160" s="8">
        <v>29517770.7</v>
      </c>
      <c r="W160" s="9">
        <v>96.37</v>
      </c>
      <c r="X160" s="9">
        <v>96.61</v>
      </c>
      <c r="Y160" s="9">
        <v>96.33</v>
      </c>
      <c r="Z160" s="8">
        <v>176614.58</v>
      </c>
      <c r="AA160" s="8">
        <v>515641.93</v>
      </c>
    </row>
    <row r="161" spans="1:27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7" t="s">
        <v>267</v>
      </c>
      <c r="G161" s="53" t="s">
        <v>406</v>
      </c>
      <c r="H161" s="8">
        <v>21065775.05</v>
      </c>
      <c r="I161" s="8">
        <v>480250</v>
      </c>
      <c r="J161" s="8">
        <v>20585525.05</v>
      </c>
      <c r="K161" s="8">
        <v>21943841.93</v>
      </c>
      <c r="L161" s="8">
        <v>1146948.03</v>
      </c>
      <c r="M161" s="8">
        <v>20796893.9</v>
      </c>
      <c r="N161" s="9">
        <v>104.16</v>
      </c>
      <c r="O161" s="9">
        <v>238.82</v>
      </c>
      <c r="P161" s="9">
        <v>101.02</v>
      </c>
      <c r="Q161" s="8">
        <v>20342180.84</v>
      </c>
      <c r="R161" s="8">
        <v>873199.7</v>
      </c>
      <c r="S161" s="8">
        <v>19468981.14</v>
      </c>
      <c r="T161" s="8">
        <v>17912889.04</v>
      </c>
      <c r="U161" s="8">
        <v>538798.62</v>
      </c>
      <c r="V161" s="8">
        <v>17374090.42</v>
      </c>
      <c r="W161" s="9">
        <v>88.05</v>
      </c>
      <c r="X161" s="9">
        <v>61.7</v>
      </c>
      <c r="Y161" s="9">
        <v>89.23</v>
      </c>
      <c r="Z161" s="8">
        <v>1116543.91</v>
      </c>
      <c r="AA161" s="8">
        <v>3422803.48</v>
      </c>
    </row>
    <row r="162" spans="1:27" ht="12.75">
      <c r="A162" s="34">
        <v>6</v>
      </c>
      <c r="B162" s="34">
        <v>16</v>
      </c>
      <c r="C162" s="34">
        <v>6</v>
      </c>
      <c r="D162" s="35">
        <v>2</v>
      </c>
      <c r="E162" s="36"/>
      <c r="F162" s="7" t="s">
        <v>267</v>
      </c>
      <c r="G162" s="53" t="s">
        <v>407</v>
      </c>
      <c r="H162" s="8">
        <v>19206594.22</v>
      </c>
      <c r="I162" s="8">
        <v>3934088.8</v>
      </c>
      <c r="J162" s="8">
        <v>15272505.42</v>
      </c>
      <c r="K162" s="8">
        <v>18648683.92</v>
      </c>
      <c r="L162" s="8">
        <v>3695257.21</v>
      </c>
      <c r="M162" s="8">
        <v>14953426.71</v>
      </c>
      <c r="N162" s="9">
        <v>97.09</v>
      </c>
      <c r="O162" s="9">
        <v>93.92</v>
      </c>
      <c r="P162" s="9">
        <v>97.91</v>
      </c>
      <c r="Q162" s="8">
        <v>17488005.36</v>
      </c>
      <c r="R162" s="8">
        <v>2502156.21</v>
      </c>
      <c r="S162" s="8">
        <v>14985849.15</v>
      </c>
      <c r="T162" s="8">
        <v>14797437.29</v>
      </c>
      <c r="U162" s="8">
        <v>1473091.1</v>
      </c>
      <c r="V162" s="8">
        <v>13324346.19</v>
      </c>
      <c r="W162" s="9">
        <v>84.61</v>
      </c>
      <c r="X162" s="9">
        <v>58.87</v>
      </c>
      <c r="Y162" s="9">
        <v>88.91</v>
      </c>
      <c r="Z162" s="8">
        <v>286656.27</v>
      </c>
      <c r="AA162" s="8">
        <v>1629080.52</v>
      </c>
    </row>
    <row r="163" spans="1:27" ht="12.75">
      <c r="A163" s="34">
        <v>6</v>
      </c>
      <c r="B163" s="34">
        <v>19</v>
      </c>
      <c r="C163" s="34">
        <v>5</v>
      </c>
      <c r="D163" s="35">
        <v>2</v>
      </c>
      <c r="E163" s="36"/>
      <c r="F163" s="7" t="s">
        <v>267</v>
      </c>
      <c r="G163" s="53" t="s">
        <v>408</v>
      </c>
      <c r="H163" s="8">
        <v>31567170.25</v>
      </c>
      <c r="I163" s="8">
        <v>7758085.78</v>
      </c>
      <c r="J163" s="8">
        <v>23809084.47</v>
      </c>
      <c r="K163" s="8">
        <v>30338884.84</v>
      </c>
      <c r="L163" s="8">
        <v>6782413.23</v>
      </c>
      <c r="M163" s="8">
        <v>23556471.61</v>
      </c>
      <c r="N163" s="9">
        <v>96.1</v>
      </c>
      <c r="O163" s="9">
        <v>87.42</v>
      </c>
      <c r="P163" s="9">
        <v>98.93</v>
      </c>
      <c r="Q163" s="8">
        <v>34016863.09</v>
      </c>
      <c r="R163" s="8">
        <v>12705936.48</v>
      </c>
      <c r="S163" s="8">
        <v>21310926.61</v>
      </c>
      <c r="T163" s="8">
        <v>31502947.67</v>
      </c>
      <c r="U163" s="8">
        <v>10879811.18</v>
      </c>
      <c r="V163" s="8">
        <v>20623136.49</v>
      </c>
      <c r="W163" s="9">
        <v>92.6</v>
      </c>
      <c r="X163" s="9">
        <v>85.62</v>
      </c>
      <c r="Y163" s="9">
        <v>96.77</v>
      </c>
      <c r="Z163" s="8">
        <v>2498157.86</v>
      </c>
      <c r="AA163" s="8">
        <v>2933335.12</v>
      </c>
    </row>
    <row r="164" spans="1:27" ht="12.75">
      <c r="A164" s="34">
        <v>6</v>
      </c>
      <c r="B164" s="34">
        <v>8</v>
      </c>
      <c r="C164" s="34">
        <v>13</v>
      </c>
      <c r="D164" s="35">
        <v>2</v>
      </c>
      <c r="E164" s="36"/>
      <c r="F164" s="7" t="s">
        <v>267</v>
      </c>
      <c r="G164" s="53" t="s">
        <v>409</v>
      </c>
      <c r="H164" s="8">
        <v>21065847.75</v>
      </c>
      <c r="I164" s="8">
        <v>4146221.68</v>
      </c>
      <c r="J164" s="8">
        <v>16919626.07</v>
      </c>
      <c r="K164" s="8">
        <v>17513407.17</v>
      </c>
      <c r="L164" s="8">
        <v>1576787.32</v>
      </c>
      <c r="M164" s="8">
        <v>15936619.85</v>
      </c>
      <c r="N164" s="9">
        <v>83.13</v>
      </c>
      <c r="O164" s="9">
        <v>38.02</v>
      </c>
      <c r="P164" s="9">
        <v>94.19</v>
      </c>
      <c r="Q164" s="8">
        <v>20549237.77</v>
      </c>
      <c r="R164" s="8">
        <v>4922127.37</v>
      </c>
      <c r="S164" s="8">
        <v>15627110.4</v>
      </c>
      <c r="T164" s="8">
        <v>17459162.27</v>
      </c>
      <c r="U164" s="8">
        <v>2609395.58</v>
      </c>
      <c r="V164" s="8">
        <v>14849766.69</v>
      </c>
      <c r="W164" s="9">
        <v>84.96</v>
      </c>
      <c r="X164" s="9">
        <v>53.01</v>
      </c>
      <c r="Y164" s="9">
        <v>95.02</v>
      </c>
      <c r="Z164" s="8">
        <v>1292515.67</v>
      </c>
      <c r="AA164" s="8">
        <v>1086853.16</v>
      </c>
    </row>
    <row r="165" spans="1:27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7" t="s">
        <v>267</v>
      </c>
      <c r="G165" s="53" t="s">
        <v>410</v>
      </c>
      <c r="H165" s="8">
        <v>25795426.25</v>
      </c>
      <c r="I165" s="8">
        <v>3103057.9</v>
      </c>
      <c r="J165" s="8">
        <v>22692368.35</v>
      </c>
      <c r="K165" s="8">
        <v>24590668.6</v>
      </c>
      <c r="L165" s="8">
        <v>2403652.39</v>
      </c>
      <c r="M165" s="8">
        <v>22187016.21</v>
      </c>
      <c r="N165" s="9">
        <v>95.32</v>
      </c>
      <c r="O165" s="9">
        <v>77.46</v>
      </c>
      <c r="P165" s="9">
        <v>97.77</v>
      </c>
      <c r="Q165" s="8">
        <v>26138759.25</v>
      </c>
      <c r="R165" s="8">
        <v>4837549</v>
      </c>
      <c r="S165" s="8">
        <v>21301210.25</v>
      </c>
      <c r="T165" s="8">
        <v>24337578.48</v>
      </c>
      <c r="U165" s="8">
        <v>4134923.28</v>
      </c>
      <c r="V165" s="8">
        <v>20202655.2</v>
      </c>
      <c r="W165" s="9">
        <v>93.1</v>
      </c>
      <c r="X165" s="9">
        <v>85.47</v>
      </c>
      <c r="Y165" s="9">
        <v>94.84</v>
      </c>
      <c r="Z165" s="8">
        <v>1391158.1</v>
      </c>
      <c r="AA165" s="8">
        <v>1984361.01</v>
      </c>
    </row>
    <row r="166" spans="1:27" ht="12.75">
      <c r="A166" s="34">
        <v>6</v>
      </c>
      <c r="B166" s="34">
        <v>4</v>
      </c>
      <c r="C166" s="34">
        <v>8</v>
      </c>
      <c r="D166" s="35">
        <v>2</v>
      </c>
      <c r="E166" s="36"/>
      <c r="F166" s="7" t="s">
        <v>267</v>
      </c>
      <c r="G166" s="53" t="s">
        <v>411</v>
      </c>
      <c r="H166" s="8">
        <v>45262600.2</v>
      </c>
      <c r="I166" s="8">
        <v>3855655.52</v>
      </c>
      <c r="J166" s="8">
        <v>41406944.68</v>
      </c>
      <c r="K166" s="8">
        <v>44947612.94</v>
      </c>
      <c r="L166" s="8">
        <v>3797425.59</v>
      </c>
      <c r="M166" s="8">
        <v>41150187.35</v>
      </c>
      <c r="N166" s="9">
        <v>99.3</v>
      </c>
      <c r="O166" s="9">
        <v>98.48</v>
      </c>
      <c r="P166" s="9">
        <v>99.37</v>
      </c>
      <c r="Q166" s="8">
        <v>47330973.88</v>
      </c>
      <c r="R166" s="8">
        <v>7399950.3</v>
      </c>
      <c r="S166" s="8">
        <v>39931023.58</v>
      </c>
      <c r="T166" s="8">
        <v>42139822.3</v>
      </c>
      <c r="U166" s="8">
        <v>5326874.99</v>
      </c>
      <c r="V166" s="8">
        <v>36812947.31</v>
      </c>
      <c r="W166" s="9">
        <v>89.03</v>
      </c>
      <c r="X166" s="9">
        <v>71.98</v>
      </c>
      <c r="Y166" s="9">
        <v>92.19</v>
      </c>
      <c r="Z166" s="8">
        <v>1475921.1</v>
      </c>
      <c r="AA166" s="8">
        <v>4337240.04</v>
      </c>
    </row>
    <row r="167" spans="1:27" ht="12.75">
      <c r="A167" s="34">
        <v>6</v>
      </c>
      <c r="B167" s="34">
        <v>3</v>
      </c>
      <c r="C167" s="34">
        <v>12</v>
      </c>
      <c r="D167" s="35">
        <v>2</v>
      </c>
      <c r="E167" s="36"/>
      <c r="F167" s="7" t="s">
        <v>267</v>
      </c>
      <c r="G167" s="53" t="s">
        <v>412</v>
      </c>
      <c r="H167" s="8">
        <v>33532478.65</v>
      </c>
      <c r="I167" s="8">
        <v>8460668</v>
      </c>
      <c r="J167" s="8">
        <v>25071810.65</v>
      </c>
      <c r="K167" s="8">
        <v>30832857.82</v>
      </c>
      <c r="L167" s="8">
        <v>6045092.35</v>
      </c>
      <c r="M167" s="8">
        <v>24787765.47</v>
      </c>
      <c r="N167" s="9">
        <v>91.94</v>
      </c>
      <c r="O167" s="9">
        <v>71.44</v>
      </c>
      <c r="P167" s="9">
        <v>98.86</v>
      </c>
      <c r="Q167" s="8">
        <v>39201902.65</v>
      </c>
      <c r="R167" s="8">
        <v>15207700</v>
      </c>
      <c r="S167" s="8">
        <v>23994202.65</v>
      </c>
      <c r="T167" s="8">
        <v>33841956.55</v>
      </c>
      <c r="U167" s="8">
        <v>10689810.52</v>
      </c>
      <c r="V167" s="8">
        <v>23152146.03</v>
      </c>
      <c r="W167" s="9">
        <v>86.32</v>
      </c>
      <c r="X167" s="9">
        <v>70.29</v>
      </c>
      <c r="Y167" s="9">
        <v>96.49</v>
      </c>
      <c r="Z167" s="8">
        <v>1077608</v>
      </c>
      <c r="AA167" s="8">
        <v>1635619.44</v>
      </c>
    </row>
    <row r="168" spans="1:27" ht="12.75">
      <c r="A168" s="34">
        <v>6</v>
      </c>
      <c r="B168" s="34">
        <v>7</v>
      </c>
      <c r="C168" s="34">
        <v>9</v>
      </c>
      <c r="D168" s="35">
        <v>2</v>
      </c>
      <c r="E168" s="36"/>
      <c r="F168" s="7" t="s">
        <v>267</v>
      </c>
      <c r="G168" s="53" t="s">
        <v>413</v>
      </c>
      <c r="H168" s="8">
        <v>34433086.58</v>
      </c>
      <c r="I168" s="8">
        <v>8484165</v>
      </c>
      <c r="J168" s="8">
        <v>25948921.58</v>
      </c>
      <c r="K168" s="8">
        <v>34440356.85</v>
      </c>
      <c r="L168" s="8">
        <v>8478508.98</v>
      </c>
      <c r="M168" s="8">
        <v>25961847.87</v>
      </c>
      <c r="N168" s="9">
        <v>100.02</v>
      </c>
      <c r="O168" s="9">
        <v>99.93</v>
      </c>
      <c r="P168" s="9">
        <v>100.04</v>
      </c>
      <c r="Q168" s="8">
        <v>32228846.58</v>
      </c>
      <c r="R168" s="8">
        <v>7040021</v>
      </c>
      <c r="S168" s="8">
        <v>25188825.58</v>
      </c>
      <c r="T168" s="8">
        <v>29817496.77</v>
      </c>
      <c r="U168" s="8">
        <v>5961825.73</v>
      </c>
      <c r="V168" s="8">
        <v>23855671.04</v>
      </c>
      <c r="W168" s="9">
        <v>92.51</v>
      </c>
      <c r="X168" s="9">
        <v>84.68</v>
      </c>
      <c r="Y168" s="9">
        <v>94.7</v>
      </c>
      <c r="Z168" s="8">
        <v>760096</v>
      </c>
      <c r="AA168" s="8">
        <v>2106176.83</v>
      </c>
    </row>
    <row r="169" spans="1:27" ht="12.75">
      <c r="A169" s="34">
        <v>6</v>
      </c>
      <c r="B169" s="34">
        <v>12</v>
      </c>
      <c r="C169" s="34">
        <v>7</v>
      </c>
      <c r="D169" s="35">
        <v>2</v>
      </c>
      <c r="E169" s="36"/>
      <c r="F169" s="7" t="s">
        <v>267</v>
      </c>
      <c r="G169" s="53" t="s">
        <v>414</v>
      </c>
      <c r="H169" s="8">
        <v>29306428.74</v>
      </c>
      <c r="I169" s="8">
        <v>8178573.39</v>
      </c>
      <c r="J169" s="8">
        <v>21127855.35</v>
      </c>
      <c r="K169" s="8">
        <v>26333452.94</v>
      </c>
      <c r="L169" s="8">
        <v>4417422.81</v>
      </c>
      <c r="M169" s="8">
        <v>21916030.13</v>
      </c>
      <c r="N169" s="9">
        <v>89.85</v>
      </c>
      <c r="O169" s="9">
        <v>54.01</v>
      </c>
      <c r="P169" s="9">
        <v>103.73</v>
      </c>
      <c r="Q169" s="8">
        <v>30794138.54</v>
      </c>
      <c r="R169" s="8">
        <v>9697421.58</v>
      </c>
      <c r="S169" s="8">
        <v>21096716.96</v>
      </c>
      <c r="T169" s="8">
        <v>26344730.57</v>
      </c>
      <c r="U169" s="8">
        <v>6543748.07</v>
      </c>
      <c r="V169" s="8">
        <v>19800982.5</v>
      </c>
      <c r="W169" s="9">
        <v>85.55</v>
      </c>
      <c r="X169" s="9">
        <v>67.47</v>
      </c>
      <c r="Y169" s="9">
        <v>93.85</v>
      </c>
      <c r="Z169" s="8">
        <v>31138.39</v>
      </c>
      <c r="AA169" s="8">
        <v>2115047.63</v>
      </c>
    </row>
    <row r="170" spans="1:27" ht="12.75">
      <c r="A170" s="34">
        <v>6</v>
      </c>
      <c r="B170" s="34">
        <v>1</v>
      </c>
      <c r="C170" s="34">
        <v>18</v>
      </c>
      <c r="D170" s="35">
        <v>2</v>
      </c>
      <c r="E170" s="36"/>
      <c r="F170" s="7" t="s">
        <v>267</v>
      </c>
      <c r="G170" s="53" t="s">
        <v>415</v>
      </c>
      <c r="H170" s="8">
        <v>34042743.45</v>
      </c>
      <c r="I170" s="8">
        <v>6699789.57</v>
      </c>
      <c r="J170" s="8">
        <v>27342953.88</v>
      </c>
      <c r="K170" s="8">
        <v>32876735.51</v>
      </c>
      <c r="L170" s="8">
        <v>6562213.14</v>
      </c>
      <c r="M170" s="8">
        <v>26314522.37</v>
      </c>
      <c r="N170" s="9">
        <v>96.57</v>
      </c>
      <c r="O170" s="9">
        <v>97.94</v>
      </c>
      <c r="P170" s="9">
        <v>96.23</v>
      </c>
      <c r="Q170" s="8">
        <v>34915637.16</v>
      </c>
      <c r="R170" s="8">
        <v>8997100.2</v>
      </c>
      <c r="S170" s="8">
        <v>25918536.96</v>
      </c>
      <c r="T170" s="8">
        <v>31350749.11</v>
      </c>
      <c r="U170" s="8">
        <v>7944504.11</v>
      </c>
      <c r="V170" s="8">
        <v>23406245</v>
      </c>
      <c r="W170" s="9">
        <v>89.78</v>
      </c>
      <c r="X170" s="9">
        <v>88.3</v>
      </c>
      <c r="Y170" s="9">
        <v>90.3</v>
      </c>
      <c r="Z170" s="8">
        <v>1424416.92</v>
      </c>
      <c r="AA170" s="8">
        <v>2908277.37</v>
      </c>
    </row>
    <row r="171" spans="1:27" ht="12.75">
      <c r="A171" s="34">
        <v>6</v>
      </c>
      <c r="B171" s="34">
        <v>19</v>
      </c>
      <c r="C171" s="34">
        <v>6</v>
      </c>
      <c r="D171" s="35">
        <v>2</v>
      </c>
      <c r="E171" s="36"/>
      <c r="F171" s="7" t="s">
        <v>267</v>
      </c>
      <c r="G171" s="53" t="s">
        <v>283</v>
      </c>
      <c r="H171" s="8">
        <v>32436555</v>
      </c>
      <c r="I171" s="8">
        <v>3397724</v>
      </c>
      <c r="J171" s="8">
        <v>29038831</v>
      </c>
      <c r="K171" s="8">
        <v>31215755.49</v>
      </c>
      <c r="L171" s="8">
        <v>3449431.63</v>
      </c>
      <c r="M171" s="8">
        <v>27766323.86</v>
      </c>
      <c r="N171" s="9">
        <v>96.23</v>
      </c>
      <c r="O171" s="9">
        <v>101.52</v>
      </c>
      <c r="P171" s="9">
        <v>95.61</v>
      </c>
      <c r="Q171" s="8">
        <v>32943083</v>
      </c>
      <c r="R171" s="8">
        <v>5889120</v>
      </c>
      <c r="S171" s="8">
        <v>27053963</v>
      </c>
      <c r="T171" s="8">
        <v>31148939.74</v>
      </c>
      <c r="U171" s="8">
        <v>5691536.45</v>
      </c>
      <c r="V171" s="8">
        <v>25457403.29</v>
      </c>
      <c r="W171" s="9">
        <v>94.55</v>
      </c>
      <c r="X171" s="9">
        <v>96.64</v>
      </c>
      <c r="Y171" s="9">
        <v>94.09</v>
      </c>
      <c r="Z171" s="8">
        <v>1984868</v>
      </c>
      <c r="AA171" s="8">
        <v>2308920.57</v>
      </c>
    </row>
    <row r="172" spans="1:27" ht="12.75">
      <c r="A172" s="34">
        <v>6</v>
      </c>
      <c r="B172" s="34">
        <v>15</v>
      </c>
      <c r="C172" s="34">
        <v>8</v>
      </c>
      <c r="D172" s="35">
        <v>2</v>
      </c>
      <c r="E172" s="36"/>
      <c r="F172" s="7" t="s">
        <v>267</v>
      </c>
      <c r="G172" s="53" t="s">
        <v>416</v>
      </c>
      <c r="H172" s="8">
        <v>35375726.55</v>
      </c>
      <c r="I172" s="8">
        <v>1554308.16</v>
      </c>
      <c r="J172" s="8">
        <v>33821418.39</v>
      </c>
      <c r="K172" s="8">
        <v>34482385.54</v>
      </c>
      <c r="L172" s="8">
        <v>1396087.02</v>
      </c>
      <c r="M172" s="8">
        <v>33086298.52</v>
      </c>
      <c r="N172" s="9">
        <v>97.47</v>
      </c>
      <c r="O172" s="9">
        <v>89.82</v>
      </c>
      <c r="P172" s="9">
        <v>97.82</v>
      </c>
      <c r="Q172" s="8">
        <v>37257508.32</v>
      </c>
      <c r="R172" s="8">
        <v>3009006.15</v>
      </c>
      <c r="S172" s="8">
        <v>34248502.17</v>
      </c>
      <c r="T172" s="8">
        <v>32926507.9</v>
      </c>
      <c r="U172" s="8">
        <v>1800959.31</v>
      </c>
      <c r="V172" s="8">
        <v>31125548.59</v>
      </c>
      <c r="W172" s="9">
        <v>88.37</v>
      </c>
      <c r="X172" s="9">
        <v>59.85</v>
      </c>
      <c r="Y172" s="9">
        <v>90.88</v>
      </c>
      <c r="Z172" s="8">
        <v>-427083.78</v>
      </c>
      <c r="AA172" s="8">
        <v>1960749.93</v>
      </c>
    </row>
    <row r="173" spans="1:27" ht="12.75">
      <c r="A173" s="34">
        <v>6</v>
      </c>
      <c r="B173" s="34">
        <v>9</v>
      </c>
      <c r="C173" s="34">
        <v>13</v>
      </c>
      <c r="D173" s="35">
        <v>2</v>
      </c>
      <c r="E173" s="36"/>
      <c r="F173" s="7" t="s">
        <v>267</v>
      </c>
      <c r="G173" s="53" t="s">
        <v>417</v>
      </c>
      <c r="H173" s="8">
        <v>34662899.2</v>
      </c>
      <c r="I173" s="8">
        <v>4011343.68</v>
      </c>
      <c r="J173" s="8">
        <v>30651555.52</v>
      </c>
      <c r="K173" s="8">
        <v>33983637.31</v>
      </c>
      <c r="L173" s="8">
        <v>3590159.39</v>
      </c>
      <c r="M173" s="8">
        <v>30393477.92</v>
      </c>
      <c r="N173" s="9">
        <v>98.04</v>
      </c>
      <c r="O173" s="9">
        <v>89.5</v>
      </c>
      <c r="P173" s="9">
        <v>99.15</v>
      </c>
      <c r="Q173" s="8">
        <v>32700341.39</v>
      </c>
      <c r="R173" s="8">
        <v>2407302.04</v>
      </c>
      <c r="S173" s="8">
        <v>30293039.35</v>
      </c>
      <c r="T173" s="8">
        <v>30411386.07</v>
      </c>
      <c r="U173" s="8">
        <v>2334133.02</v>
      </c>
      <c r="V173" s="8">
        <v>28077253.05</v>
      </c>
      <c r="W173" s="9">
        <v>93</v>
      </c>
      <c r="X173" s="9">
        <v>96.96</v>
      </c>
      <c r="Y173" s="9">
        <v>92.68</v>
      </c>
      <c r="Z173" s="8">
        <v>358516.17</v>
      </c>
      <c r="AA173" s="8">
        <v>2316224.87</v>
      </c>
    </row>
    <row r="174" spans="1:27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7" t="s">
        <v>267</v>
      </c>
      <c r="G174" s="53" t="s">
        <v>418</v>
      </c>
      <c r="H174" s="8">
        <v>41187044.34</v>
      </c>
      <c r="I174" s="8">
        <v>5421498.27</v>
      </c>
      <c r="J174" s="8">
        <v>35765546.07</v>
      </c>
      <c r="K174" s="8">
        <v>39772173.52</v>
      </c>
      <c r="L174" s="8">
        <v>4608022</v>
      </c>
      <c r="M174" s="8">
        <v>35164151.52</v>
      </c>
      <c r="N174" s="9">
        <v>96.56</v>
      </c>
      <c r="O174" s="9">
        <v>84.99</v>
      </c>
      <c r="P174" s="9">
        <v>98.31</v>
      </c>
      <c r="Q174" s="8">
        <v>42787381.66</v>
      </c>
      <c r="R174" s="8">
        <v>9402677.64</v>
      </c>
      <c r="S174" s="8">
        <v>33384704.02</v>
      </c>
      <c r="T174" s="8">
        <v>39587409.09</v>
      </c>
      <c r="U174" s="8">
        <v>7214394.6</v>
      </c>
      <c r="V174" s="8">
        <v>32373014.49</v>
      </c>
      <c r="W174" s="9">
        <v>92.52</v>
      </c>
      <c r="X174" s="9">
        <v>76.72</v>
      </c>
      <c r="Y174" s="9">
        <v>96.96</v>
      </c>
      <c r="Z174" s="8">
        <v>2380842.05</v>
      </c>
      <c r="AA174" s="8">
        <v>2791137.03</v>
      </c>
    </row>
    <row r="175" spans="1:27" ht="12.75">
      <c r="A175" s="34">
        <v>6</v>
      </c>
      <c r="B175" s="34">
        <v>3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21858032.49</v>
      </c>
      <c r="I175" s="8">
        <v>3159051</v>
      </c>
      <c r="J175" s="8">
        <v>18698981.49</v>
      </c>
      <c r="K175" s="8">
        <v>19493835.6</v>
      </c>
      <c r="L175" s="8">
        <v>1589707.84</v>
      </c>
      <c r="M175" s="8">
        <v>17904127.76</v>
      </c>
      <c r="N175" s="9">
        <v>89.18</v>
      </c>
      <c r="O175" s="9">
        <v>50.32</v>
      </c>
      <c r="P175" s="9">
        <v>95.74</v>
      </c>
      <c r="Q175" s="8">
        <v>20868032.49</v>
      </c>
      <c r="R175" s="8">
        <v>2335359.21</v>
      </c>
      <c r="S175" s="8">
        <v>18532673.28</v>
      </c>
      <c r="T175" s="8">
        <v>18500870.42</v>
      </c>
      <c r="U175" s="8">
        <v>1529123.41</v>
      </c>
      <c r="V175" s="8">
        <v>16971747.01</v>
      </c>
      <c r="W175" s="9">
        <v>88.65</v>
      </c>
      <c r="X175" s="9">
        <v>65.47</v>
      </c>
      <c r="Y175" s="9">
        <v>91.57</v>
      </c>
      <c r="Z175" s="8">
        <v>166308.21</v>
      </c>
      <c r="AA175" s="8">
        <v>932380.75</v>
      </c>
    </row>
    <row r="176" spans="1:27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7" t="s">
        <v>267</v>
      </c>
      <c r="G176" s="53" t="s">
        <v>420</v>
      </c>
      <c r="H176" s="8">
        <v>24573661.89</v>
      </c>
      <c r="I176" s="8">
        <v>1104741.72</v>
      </c>
      <c r="J176" s="8">
        <v>23468920.17</v>
      </c>
      <c r="K176" s="8">
        <v>24474796.12</v>
      </c>
      <c r="L176" s="8">
        <v>1659713.85</v>
      </c>
      <c r="M176" s="8">
        <v>22815082.27</v>
      </c>
      <c r="N176" s="9">
        <v>99.59</v>
      </c>
      <c r="O176" s="9">
        <v>150.23</v>
      </c>
      <c r="P176" s="9">
        <v>97.21</v>
      </c>
      <c r="Q176" s="8">
        <v>26051161.89</v>
      </c>
      <c r="R176" s="8">
        <v>3231451.94</v>
      </c>
      <c r="S176" s="8">
        <v>22819709.95</v>
      </c>
      <c r="T176" s="8">
        <v>23825248.29</v>
      </c>
      <c r="U176" s="8">
        <v>2838442.8</v>
      </c>
      <c r="V176" s="8">
        <v>20986805.49</v>
      </c>
      <c r="W176" s="9">
        <v>91.45</v>
      </c>
      <c r="X176" s="9">
        <v>87.83</v>
      </c>
      <c r="Y176" s="9">
        <v>91.96</v>
      </c>
      <c r="Z176" s="8">
        <v>649210.22</v>
      </c>
      <c r="AA176" s="8">
        <v>1828276.78</v>
      </c>
    </row>
    <row r="177" spans="1:27" ht="12.75">
      <c r="A177" s="34">
        <v>6</v>
      </c>
      <c r="B177" s="34">
        <v>19</v>
      </c>
      <c r="C177" s="34">
        <v>7</v>
      </c>
      <c r="D177" s="35">
        <v>2</v>
      </c>
      <c r="E177" s="36"/>
      <c r="F177" s="7" t="s">
        <v>267</v>
      </c>
      <c r="G177" s="53" t="s">
        <v>421</v>
      </c>
      <c r="H177" s="8">
        <v>21393676.24</v>
      </c>
      <c r="I177" s="8">
        <v>2441645.72</v>
      </c>
      <c r="J177" s="8">
        <v>18952030.52</v>
      </c>
      <c r="K177" s="8">
        <v>21743877.16</v>
      </c>
      <c r="L177" s="8">
        <v>3293264.16</v>
      </c>
      <c r="M177" s="8">
        <v>18450613</v>
      </c>
      <c r="N177" s="9">
        <v>101.63</v>
      </c>
      <c r="O177" s="9">
        <v>134.87</v>
      </c>
      <c r="P177" s="9">
        <v>97.35</v>
      </c>
      <c r="Q177" s="8">
        <v>23224218.36</v>
      </c>
      <c r="R177" s="8">
        <v>5767669.32</v>
      </c>
      <c r="S177" s="8">
        <v>17456549.04</v>
      </c>
      <c r="T177" s="8">
        <v>21586117.18</v>
      </c>
      <c r="U177" s="8">
        <v>5666227.74</v>
      </c>
      <c r="V177" s="8">
        <v>15919889.44</v>
      </c>
      <c r="W177" s="9">
        <v>92.94</v>
      </c>
      <c r="X177" s="9">
        <v>98.24</v>
      </c>
      <c r="Y177" s="9">
        <v>91.19</v>
      </c>
      <c r="Z177" s="8">
        <v>1495481.48</v>
      </c>
      <c r="AA177" s="8">
        <v>2530723.56</v>
      </c>
    </row>
    <row r="178" spans="1:27" ht="12.75">
      <c r="A178" s="34">
        <v>6</v>
      </c>
      <c r="B178" s="34">
        <v>9</v>
      </c>
      <c r="C178" s="34">
        <v>14</v>
      </c>
      <c r="D178" s="35">
        <v>2</v>
      </c>
      <c r="E178" s="36"/>
      <c r="F178" s="7" t="s">
        <v>267</v>
      </c>
      <c r="G178" s="53" t="s">
        <v>422</v>
      </c>
      <c r="H178" s="8">
        <v>84927187.86</v>
      </c>
      <c r="I178" s="8">
        <v>22442025.73</v>
      </c>
      <c r="J178" s="8">
        <v>62485162.13</v>
      </c>
      <c r="K178" s="8">
        <v>81317515.35</v>
      </c>
      <c r="L178" s="8">
        <v>17919981.85</v>
      </c>
      <c r="M178" s="8">
        <v>63397533.5</v>
      </c>
      <c r="N178" s="9">
        <v>95.74</v>
      </c>
      <c r="O178" s="9">
        <v>79.85</v>
      </c>
      <c r="P178" s="9">
        <v>101.46</v>
      </c>
      <c r="Q178" s="8">
        <v>97565822.04</v>
      </c>
      <c r="R178" s="8">
        <v>35026036.71</v>
      </c>
      <c r="S178" s="8">
        <v>62539785.33</v>
      </c>
      <c r="T178" s="8">
        <v>78664365.54</v>
      </c>
      <c r="U178" s="8">
        <v>21447777.01</v>
      </c>
      <c r="V178" s="8">
        <v>57216588.53</v>
      </c>
      <c r="W178" s="9">
        <v>80.62</v>
      </c>
      <c r="X178" s="9">
        <v>61.23</v>
      </c>
      <c r="Y178" s="9">
        <v>91.48</v>
      </c>
      <c r="Z178" s="8">
        <v>-54623.2</v>
      </c>
      <c r="AA178" s="8">
        <v>6180944.97</v>
      </c>
    </row>
    <row r="179" spans="1:27" ht="12.75">
      <c r="A179" s="34">
        <v>6</v>
      </c>
      <c r="B179" s="34">
        <v>19</v>
      </c>
      <c r="C179" s="34">
        <v>8</v>
      </c>
      <c r="D179" s="35">
        <v>2</v>
      </c>
      <c r="E179" s="36"/>
      <c r="F179" s="7" t="s">
        <v>267</v>
      </c>
      <c r="G179" s="53" t="s">
        <v>423</v>
      </c>
      <c r="H179" s="8">
        <v>13703825.33</v>
      </c>
      <c r="I179" s="8">
        <v>1259575.37</v>
      </c>
      <c r="J179" s="8">
        <v>12444249.96</v>
      </c>
      <c r="K179" s="8">
        <v>13855508.38</v>
      </c>
      <c r="L179" s="8">
        <v>1656668.96</v>
      </c>
      <c r="M179" s="8">
        <v>12198839.42</v>
      </c>
      <c r="N179" s="9">
        <v>101.1</v>
      </c>
      <c r="O179" s="9">
        <v>131.52</v>
      </c>
      <c r="P179" s="9">
        <v>98.02</v>
      </c>
      <c r="Q179" s="8">
        <v>13736974.24</v>
      </c>
      <c r="R179" s="8">
        <v>1874839.79</v>
      </c>
      <c r="S179" s="8">
        <v>11862134.45</v>
      </c>
      <c r="T179" s="8">
        <v>13368157.59</v>
      </c>
      <c r="U179" s="8">
        <v>1860554.46</v>
      </c>
      <c r="V179" s="8">
        <v>11507603.13</v>
      </c>
      <c r="W179" s="9">
        <v>97.31</v>
      </c>
      <c r="X179" s="9">
        <v>99.23</v>
      </c>
      <c r="Y179" s="9">
        <v>97.01</v>
      </c>
      <c r="Z179" s="8">
        <v>582115.51</v>
      </c>
      <c r="AA179" s="8">
        <v>691236.29</v>
      </c>
    </row>
    <row r="180" spans="1:27" ht="12.75">
      <c r="A180" s="34">
        <v>6</v>
      </c>
      <c r="B180" s="34">
        <v>9</v>
      </c>
      <c r="C180" s="34">
        <v>15</v>
      </c>
      <c r="D180" s="35">
        <v>2</v>
      </c>
      <c r="E180" s="36"/>
      <c r="F180" s="7" t="s">
        <v>267</v>
      </c>
      <c r="G180" s="53" t="s">
        <v>424</v>
      </c>
      <c r="H180" s="8">
        <v>24209147.83</v>
      </c>
      <c r="I180" s="8">
        <v>5454762.32</v>
      </c>
      <c r="J180" s="8">
        <v>18754385.51</v>
      </c>
      <c r="K180" s="8">
        <v>23092469.12</v>
      </c>
      <c r="L180" s="8">
        <v>4525130.62</v>
      </c>
      <c r="M180" s="8">
        <v>18567338.5</v>
      </c>
      <c r="N180" s="9">
        <v>95.38</v>
      </c>
      <c r="O180" s="9">
        <v>82.95</v>
      </c>
      <c r="P180" s="9">
        <v>99</v>
      </c>
      <c r="Q180" s="8">
        <v>27258419.83</v>
      </c>
      <c r="R180" s="8">
        <v>8557082.93</v>
      </c>
      <c r="S180" s="8">
        <v>18701336.9</v>
      </c>
      <c r="T180" s="8">
        <v>22417595.26</v>
      </c>
      <c r="U180" s="8">
        <v>6130691.43</v>
      </c>
      <c r="V180" s="8">
        <v>16286903.83</v>
      </c>
      <c r="W180" s="9">
        <v>82.24</v>
      </c>
      <c r="X180" s="9">
        <v>71.64</v>
      </c>
      <c r="Y180" s="9">
        <v>87.08</v>
      </c>
      <c r="Z180" s="8">
        <v>53048.61</v>
      </c>
      <c r="AA180" s="8">
        <v>2280434.67</v>
      </c>
    </row>
    <row r="181" spans="1:27" ht="12.75">
      <c r="A181" s="34">
        <v>6</v>
      </c>
      <c r="B181" s="34">
        <v>9</v>
      </c>
      <c r="C181" s="34">
        <v>16</v>
      </c>
      <c r="D181" s="35">
        <v>2</v>
      </c>
      <c r="E181" s="36"/>
      <c r="F181" s="7" t="s">
        <v>267</v>
      </c>
      <c r="G181" s="53" t="s">
        <v>425</v>
      </c>
      <c r="H181" s="8">
        <v>12601573.36</v>
      </c>
      <c r="I181" s="8">
        <v>311256</v>
      </c>
      <c r="J181" s="8">
        <v>12290317.36</v>
      </c>
      <c r="K181" s="8">
        <v>13395696.97</v>
      </c>
      <c r="L181" s="8">
        <v>927313.26</v>
      </c>
      <c r="M181" s="8">
        <v>12468383.71</v>
      </c>
      <c r="N181" s="9">
        <v>106.3</v>
      </c>
      <c r="O181" s="9">
        <v>297.92</v>
      </c>
      <c r="P181" s="9">
        <v>101.44</v>
      </c>
      <c r="Q181" s="8">
        <v>12559569.36</v>
      </c>
      <c r="R181" s="8">
        <v>1706144</v>
      </c>
      <c r="S181" s="8">
        <v>10853425.36</v>
      </c>
      <c r="T181" s="8">
        <v>11814719.09</v>
      </c>
      <c r="U181" s="8">
        <v>1582352.9</v>
      </c>
      <c r="V181" s="8">
        <v>10232366.19</v>
      </c>
      <c r="W181" s="9">
        <v>94.06</v>
      </c>
      <c r="X181" s="9">
        <v>92.74</v>
      </c>
      <c r="Y181" s="9">
        <v>94.27</v>
      </c>
      <c r="Z181" s="8">
        <v>1436892</v>
      </c>
      <c r="AA181" s="8">
        <v>2236017.52</v>
      </c>
    </row>
    <row r="182" spans="1:27" ht="12.75">
      <c r="A182" s="34">
        <v>6</v>
      </c>
      <c r="B182" s="34">
        <v>7</v>
      </c>
      <c r="C182" s="34">
        <v>10</v>
      </c>
      <c r="D182" s="35">
        <v>2</v>
      </c>
      <c r="E182" s="36"/>
      <c r="F182" s="7" t="s">
        <v>267</v>
      </c>
      <c r="G182" s="53" t="s">
        <v>426</v>
      </c>
      <c r="H182" s="8">
        <v>36210450.65</v>
      </c>
      <c r="I182" s="8">
        <v>6548455.64</v>
      </c>
      <c r="J182" s="8">
        <v>29661995.01</v>
      </c>
      <c r="K182" s="8">
        <v>35513923.54</v>
      </c>
      <c r="L182" s="8">
        <v>6251690.12</v>
      </c>
      <c r="M182" s="8">
        <v>29262233.42</v>
      </c>
      <c r="N182" s="9">
        <v>98.07</v>
      </c>
      <c r="O182" s="9">
        <v>95.46</v>
      </c>
      <c r="P182" s="9">
        <v>98.65</v>
      </c>
      <c r="Q182" s="8">
        <v>37061311.3</v>
      </c>
      <c r="R182" s="8">
        <v>8411381</v>
      </c>
      <c r="S182" s="8">
        <v>28649930.3</v>
      </c>
      <c r="T182" s="8">
        <v>31089329.24</v>
      </c>
      <c r="U182" s="8">
        <v>3527495.84</v>
      </c>
      <c r="V182" s="8">
        <v>27561833.4</v>
      </c>
      <c r="W182" s="9">
        <v>83.88</v>
      </c>
      <c r="X182" s="9">
        <v>41.93</v>
      </c>
      <c r="Y182" s="9">
        <v>96.2</v>
      </c>
      <c r="Z182" s="8">
        <v>1012064.71</v>
      </c>
      <c r="AA182" s="8">
        <v>1700400.02</v>
      </c>
    </row>
    <row r="183" spans="1:27" ht="12.75">
      <c r="A183" s="34">
        <v>6</v>
      </c>
      <c r="B183" s="34">
        <v>1</v>
      </c>
      <c r="C183" s="34">
        <v>19</v>
      </c>
      <c r="D183" s="35">
        <v>2</v>
      </c>
      <c r="E183" s="36"/>
      <c r="F183" s="7" t="s">
        <v>267</v>
      </c>
      <c r="G183" s="53" t="s">
        <v>427</v>
      </c>
      <c r="H183" s="8">
        <v>25131510.62</v>
      </c>
      <c r="I183" s="8">
        <v>2154008</v>
      </c>
      <c r="J183" s="8">
        <v>22977502.62</v>
      </c>
      <c r="K183" s="8">
        <v>24092479.64</v>
      </c>
      <c r="L183" s="8">
        <v>1537284.58</v>
      </c>
      <c r="M183" s="8">
        <v>22555195.06</v>
      </c>
      <c r="N183" s="9">
        <v>95.86</v>
      </c>
      <c r="O183" s="9">
        <v>71.36</v>
      </c>
      <c r="P183" s="9">
        <v>98.16</v>
      </c>
      <c r="Q183" s="8">
        <v>27753850.66</v>
      </c>
      <c r="R183" s="8">
        <v>5037160</v>
      </c>
      <c r="S183" s="8">
        <v>22716690.66</v>
      </c>
      <c r="T183" s="8">
        <v>23843358.8</v>
      </c>
      <c r="U183" s="8">
        <v>3688998.66</v>
      </c>
      <c r="V183" s="8">
        <v>20154360.14</v>
      </c>
      <c r="W183" s="9">
        <v>85.91</v>
      </c>
      <c r="X183" s="9">
        <v>73.23</v>
      </c>
      <c r="Y183" s="9">
        <v>88.72</v>
      </c>
      <c r="Z183" s="8">
        <v>260811.96</v>
      </c>
      <c r="AA183" s="8">
        <v>2400834.92</v>
      </c>
    </row>
    <row r="184" spans="1:27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112040891.48</v>
      </c>
      <c r="I184" s="8">
        <v>8160315.26</v>
      </c>
      <c r="J184" s="8">
        <v>103880576.22</v>
      </c>
      <c r="K184" s="8">
        <v>111577083.2</v>
      </c>
      <c r="L184" s="8">
        <v>7673262.25</v>
      </c>
      <c r="M184" s="8">
        <v>103903820.95</v>
      </c>
      <c r="N184" s="9">
        <v>99.58</v>
      </c>
      <c r="O184" s="9">
        <v>94.03</v>
      </c>
      <c r="P184" s="9">
        <v>100.02</v>
      </c>
      <c r="Q184" s="8">
        <v>114093757.62</v>
      </c>
      <c r="R184" s="8">
        <v>15015094.05</v>
      </c>
      <c r="S184" s="8">
        <v>99078663.57</v>
      </c>
      <c r="T184" s="8">
        <v>105115383.44</v>
      </c>
      <c r="U184" s="8">
        <v>13656527.78</v>
      </c>
      <c r="V184" s="8">
        <v>91458855.66</v>
      </c>
      <c r="W184" s="9">
        <v>92.13</v>
      </c>
      <c r="X184" s="9">
        <v>90.95</v>
      </c>
      <c r="Y184" s="9">
        <v>92.3</v>
      </c>
      <c r="Z184" s="8">
        <v>4801912.65</v>
      </c>
      <c r="AA184" s="8">
        <v>12444965.29</v>
      </c>
    </row>
    <row r="185" spans="1:27" ht="12.75">
      <c r="A185" s="34">
        <v>6</v>
      </c>
      <c r="B185" s="34">
        <v>3</v>
      </c>
      <c r="C185" s="34">
        <v>14</v>
      </c>
      <c r="D185" s="35">
        <v>2</v>
      </c>
      <c r="E185" s="36"/>
      <c r="F185" s="7" t="s">
        <v>267</v>
      </c>
      <c r="G185" s="53" t="s">
        <v>429</v>
      </c>
      <c r="H185" s="8">
        <v>16620713.03</v>
      </c>
      <c r="I185" s="8">
        <v>277048.22</v>
      </c>
      <c r="J185" s="8">
        <v>16343664.81</v>
      </c>
      <c r="K185" s="8">
        <v>16925679.94</v>
      </c>
      <c r="L185" s="8">
        <v>746765.65</v>
      </c>
      <c r="M185" s="8">
        <v>16178914.29</v>
      </c>
      <c r="N185" s="9">
        <v>101.83</v>
      </c>
      <c r="O185" s="9">
        <v>269.54</v>
      </c>
      <c r="P185" s="9">
        <v>98.99</v>
      </c>
      <c r="Q185" s="8">
        <v>16318391.86</v>
      </c>
      <c r="R185" s="8">
        <v>928700.85</v>
      </c>
      <c r="S185" s="8">
        <v>15389691.01</v>
      </c>
      <c r="T185" s="8">
        <v>15613215.96</v>
      </c>
      <c r="U185" s="8">
        <v>788295.33</v>
      </c>
      <c r="V185" s="8">
        <v>14824920.63</v>
      </c>
      <c r="W185" s="9">
        <v>95.67</v>
      </c>
      <c r="X185" s="9">
        <v>84.88</v>
      </c>
      <c r="Y185" s="9">
        <v>96.33</v>
      </c>
      <c r="Z185" s="8">
        <v>953973.8</v>
      </c>
      <c r="AA185" s="8">
        <v>1353993.66</v>
      </c>
    </row>
    <row r="186" spans="1:27" ht="12.75">
      <c r="A186" s="34">
        <v>6</v>
      </c>
      <c r="B186" s="34">
        <v>6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25972070.93</v>
      </c>
      <c r="I186" s="8">
        <v>3482236.25</v>
      </c>
      <c r="J186" s="8">
        <v>22489834.68</v>
      </c>
      <c r="K186" s="8">
        <v>29306950.81</v>
      </c>
      <c r="L186" s="8">
        <v>7180922.33</v>
      </c>
      <c r="M186" s="8">
        <v>22126028.48</v>
      </c>
      <c r="N186" s="9">
        <v>112.84</v>
      </c>
      <c r="O186" s="9">
        <v>206.21</v>
      </c>
      <c r="P186" s="9">
        <v>98.38</v>
      </c>
      <c r="Q186" s="8">
        <v>27665773.93</v>
      </c>
      <c r="R186" s="8">
        <v>7078916.16</v>
      </c>
      <c r="S186" s="8">
        <v>20586857.77</v>
      </c>
      <c r="T186" s="8">
        <v>27091880.46</v>
      </c>
      <c r="U186" s="8">
        <v>7078905.84</v>
      </c>
      <c r="V186" s="8">
        <v>20012974.62</v>
      </c>
      <c r="W186" s="9">
        <v>97.92</v>
      </c>
      <c r="X186" s="9">
        <v>99.99</v>
      </c>
      <c r="Y186" s="9">
        <v>97.21</v>
      </c>
      <c r="Z186" s="8">
        <v>1902976.91</v>
      </c>
      <c r="AA186" s="8">
        <v>2113053.86</v>
      </c>
    </row>
    <row r="187" spans="1:27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7" t="s">
        <v>267</v>
      </c>
      <c r="G187" s="53" t="s">
        <v>431</v>
      </c>
      <c r="H187" s="8">
        <v>41007674.02</v>
      </c>
      <c r="I187" s="8">
        <v>8356720.88</v>
      </c>
      <c r="J187" s="8">
        <v>32650953.14</v>
      </c>
      <c r="K187" s="8">
        <v>41137062.16</v>
      </c>
      <c r="L187" s="8">
        <v>9350109.82</v>
      </c>
      <c r="M187" s="8">
        <v>31786952.34</v>
      </c>
      <c r="N187" s="9">
        <v>100.31</v>
      </c>
      <c r="O187" s="9">
        <v>111.88</v>
      </c>
      <c r="P187" s="9">
        <v>97.35</v>
      </c>
      <c r="Q187" s="8">
        <v>39787270.02</v>
      </c>
      <c r="R187" s="8">
        <v>8782180.01</v>
      </c>
      <c r="S187" s="8">
        <v>31005090.01</v>
      </c>
      <c r="T187" s="8">
        <v>37874826.51</v>
      </c>
      <c r="U187" s="8">
        <v>8221902.03</v>
      </c>
      <c r="V187" s="8">
        <v>29652924.48</v>
      </c>
      <c r="W187" s="9">
        <v>95.19</v>
      </c>
      <c r="X187" s="9">
        <v>93.62</v>
      </c>
      <c r="Y187" s="9">
        <v>95.63</v>
      </c>
      <c r="Z187" s="8">
        <v>1645863.13</v>
      </c>
      <c r="AA187" s="8">
        <v>2134027.86</v>
      </c>
    </row>
    <row r="188" spans="1:27" ht="12.75">
      <c r="A188" s="34">
        <v>6</v>
      </c>
      <c r="B188" s="34">
        <v>7</v>
      </c>
      <c r="C188" s="34">
        <v>2</v>
      </c>
      <c r="D188" s="35">
        <v>3</v>
      </c>
      <c r="E188" s="36"/>
      <c r="F188" s="7" t="s">
        <v>267</v>
      </c>
      <c r="G188" s="53" t="s">
        <v>432</v>
      </c>
      <c r="H188" s="8">
        <v>51176291.21</v>
      </c>
      <c r="I188" s="8">
        <v>7572868.85</v>
      </c>
      <c r="J188" s="8">
        <v>43603422.36</v>
      </c>
      <c r="K188" s="8">
        <v>50345463.28</v>
      </c>
      <c r="L188" s="8">
        <v>7254609.32</v>
      </c>
      <c r="M188" s="8">
        <v>43090853.96</v>
      </c>
      <c r="N188" s="9">
        <v>98.37</v>
      </c>
      <c r="O188" s="9">
        <v>95.79</v>
      </c>
      <c r="P188" s="9">
        <v>98.82</v>
      </c>
      <c r="Q188" s="8">
        <v>58397882.21</v>
      </c>
      <c r="R188" s="8">
        <v>15043640.11</v>
      </c>
      <c r="S188" s="8">
        <v>43354242.1</v>
      </c>
      <c r="T188" s="8">
        <v>52666015.43</v>
      </c>
      <c r="U188" s="8">
        <v>11415968.43</v>
      </c>
      <c r="V188" s="8">
        <v>41250047</v>
      </c>
      <c r="W188" s="9">
        <v>90.18</v>
      </c>
      <c r="X188" s="9">
        <v>75.88</v>
      </c>
      <c r="Y188" s="9">
        <v>95.14</v>
      </c>
      <c r="Z188" s="8">
        <v>249180.26</v>
      </c>
      <c r="AA188" s="8">
        <v>1840806.96</v>
      </c>
    </row>
    <row r="189" spans="1:27" ht="12.75">
      <c r="A189" s="34">
        <v>6</v>
      </c>
      <c r="B189" s="34">
        <v>9</v>
      </c>
      <c r="C189" s="34">
        <v>1</v>
      </c>
      <c r="D189" s="35">
        <v>3</v>
      </c>
      <c r="E189" s="36"/>
      <c r="F189" s="7" t="s">
        <v>267</v>
      </c>
      <c r="G189" s="53" t="s">
        <v>433</v>
      </c>
      <c r="H189" s="8">
        <v>67738382.53</v>
      </c>
      <c r="I189" s="8">
        <v>7970169.09</v>
      </c>
      <c r="J189" s="8">
        <v>59768213.44</v>
      </c>
      <c r="K189" s="8">
        <v>66918077.4</v>
      </c>
      <c r="L189" s="8">
        <v>8099908.01</v>
      </c>
      <c r="M189" s="8">
        <v>58818169.39</v>
      </c>
      <c r="N189" s="9">
        <v>98.78</v>
      </c>
      <c r="O189" s="9">
        <v>101.62</v>
      </c>
      <c r="P189" s="9">
        <v>98.41</v>
      </c>
      <c r="Q189" s="8">
        <v>76233785.07</v>
      </c>
      <c r="R189" s="8">
        <v>16523958.41</v>
      </c>
      <c r="S189" s="8">
        <v>59709826.66</v>
      </c>
      <c r="T189" s="8">
        <v>68995339.74</v>
      </c>
      <c r="U189" s="8">
        <v>11836193.11</v>
      </c>
      <c r="V189" s="8">
        <v>57159146.63</v>
      </c>
      <c r="W189" s="9">
        <v>90.5</v>
      </c>
      <c r="X189" s="9">
        <v>71.63</v>
      </c>
      <c r="Y189" s="9">
        <v>95.72</v>
      </c>
      <c r="Z189" s="8">
        <v>58386.78</v>
      </c>
      <c r="AA189" s="8">
        <v>1659022.76</v>
      </c>
    </row>
    <row r="190" spans="1:27" ht="12.75">
      <c r="A190" s="34">
        <v>6</v>
      </c>
      <c r="B190" s="34">
        <v>9</v>
      </c>
      <c r="C190" s="34">
        <v>3</v>
      </c>
      <c r="D190" s="35">
        <v>3</v>
      </c>
      <c r="E190" s="36"/>
      <c r="F190" s="7" t="s">
        <v>267</v>
      </c>
      <c r="G190" s="53" t="s">
        <v>434</v>
      </c>
      <c r="H190" s="8">
        <v>56763341.46</v>
      </c>
      <c r="I190" s="8">
        <v>4001309.9</v>
      </c>
      <c r="J190" s="8">
        <v>52762031.56</v>
      </c>
      <c r="K190" s="8">
        <v>56025065.04</v>
      </c>
      <c r="L190" s="8">
        <v>3741073.82</v>
      </c>
      <c r="M190" s="8">
        <v>52283991.22</v>
      </c>
      <c r="N190" s="9">
        <v>98.69</v>
      </c>
      <c r="O190" s="9">
        <v>93.49</v>
      </c>
      <c r="P190" s="9">
        <v>99.09</v>
      </c>
      <c r="Q190" s="8">
        <v>55122200.46</v>
      </c>
      <c r="R190" s="8">
        <v>6994596.72</v>
      </c>
      <c r="S190" s="8">
        <v>48127603.74</v>
      </c>
      <c r="T190" s="8">
        <v>53492489.88</v>
      </c>
      <c r="U190" s="8">
        <v>6816169.19</v>
      </c>
      <c r="V190" s="8">
        <v>46676320.69</v>
      </c>
      <c r="W190" s="9">
        <v>97.04</v>
      </c>
      <c r="X190" s="9">
        <v>97.44</v>
      </c>
      <c r="Y190" s="9">
        <v>96.98</v>
      </c>
      <c r="Z190" s="8">
        <v>4634427.82</v>
      </c>
      <c r="AA190" s="8">
        <v>5607670.53</v>
      </c>
    </row>
    <row r="191" spans="1:27" ht="12.75">
      <c r="A191" s="34">
        <v>6</v>
      </c>
      <c r="B191" s="34">
        <v>2</v>
      </c>
      <c r="C191" s="34">
        <v>5</v>
      </c>
      <c r="D191" s="35">
        <v>3</v>
      </c>
      <c r="E191" s="36"/>
      <c r="F191" s="7" t="s">
        <v>267</v>
      </c>
      <c r="G191" s="53" t="s">
        <v>435</v>
      </c>
      <c r="H191" s="8">
        <v>30148550.51</v>
      </c>
      <c r="I191" s="8">
        <v>2347008.87</v>
      </c>
      <c r="J191" s="8">
        <v>27801541.64</v>
      </c>
      <c r="K191" s="8">
        <v>30358825.87</v>
      </c>
      <c r="L191" s="8">
        <v>2825351.1</v>
      </c>
      <c r="M191" s="8">
        <v>27533474.77</v>
      </c>
      <c r="N191" s="9">
        <v>100.69</v>
      </c>
      <c r="O191" s="9">
        <v>120.38</v>
      </c>
      <c r="P191" s="9">
        <v>99.03</v>
      </c>
      <c r="Q191" s="8">
        <v>30325657.37</v>
      </c>
      <c r="R191" s="8">
        <v>2546095.5</v>
      </c>
      <c r="S191" s="8">
        <v>27779561.87</v>
      </c>
      <c r="T191" s="8">
        <v>27870752.81</v>
      </c>
      <c r="U191" s="8">
        <v>2083586.46</v>
      </c>
      <c r="V191" s="8">
        <v>25787166.35</v>
      </c>
      <c r="W191" s="9">
        <v>91.9</v>
      </c>
      <c r="X191" s="9">
        <v>81.83</v>
      </c>
      <c r="Y191" s="9">
        <v>92.82</v>
      </c>
      <c r="Z191" s="8">
        <v>21979.77</v>
      </c>
      <c r="AA191" s="8">
        <v>1746308.42</v>
      </c>
    </row>
    <row r="192" spans="1:27" ht="12.75">
      <c r="A192" s="34">
        <v>6</v>
      </c>
      <c r="B192" s="34">
        <v>2</v>
      </c>
      <c r="C192" s="34">
        <v>6</v>
      </c>
      <c r="D192" s="35">
        <v>3</v>
      </c>
      <c r="E192" s="36"/>
      <c r="F192" s="7" t="s">
        <v>267</v>
      </c>
      <c r="G192" s="53" t="s">
        <v>436</v>
      </c>
      <c r="H192" s="8">
        <v>21163136.86</v>
      </c>
      <c r="I192" s="8">
        <v>3320382.82</v>
      </c>
      <c r="J192" s="8">
        <v>17842754.04</v>
      </c>
      <c r="K192" s="8">
        <v>20904537.78</v>
      </c>
      <c r="L192" s="8">
        <v>3319217.64</v>
      </c>
      <c r="M192" s="8">
        <v>17585320.14</v>
      </c>
      <c r="N192" s="9">
        <v>98.77</v>
      </c>
      <c r="O192" s="9">
        <v>99.96</v>
      </c>
      <c r="P192" s="9">
        <v>98.55</v>
      </c>
      <c r="Q192" s="8">
        <v>20382731.86</v>
      </c>
      <c r="R192" s="8">
        <v>3652623</v>
      </c>
      <c r="S192" s="8">
        <v>16730108.86</v>
      </c>
      <c r="T192" s="8">
        <v>19190391.4</v>
      </c>
      <c r="U192" s="8">
        <v>3582078.89</v>
      </c>
      <c r="V192" s="8">
        <v>15608312.51</v>
      </c>
      <c r="W192" s="9">
        <v>94.15</v>
      </c>
      <c r="X192" s="9">
        <v>98.06</v>
      </c>
      <c r="Y192" s="9">
        <v>93.29</v>
      </c>
      <c r="Z192" s="8">
        <v>1112645.18</v>
      </c>
      <c r="AA192" s="8">
        <v>1977007.63</v>
      </c>
    </row>
    <row r="193" spans="1:2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76887717.2</v>
      </c>
      <c r="I193" s="8">
        <v>7871529.95</v>
      </c>
      <c r="J193" s="8">
        <v>69016187.25</v>
      </c>
      <c r="K193" s="8">
        <v>86294396.55</v>
      </c>
      <c r="L193" s="8">
        <v>18570199.84</v>
      </c>
      <c r="M193" s="8">
        <v>67724196.71</v>
      </c>
      <c r="N193" s="9">
        <v>112.23</v>
      </c>
      <c r="O193" s="9">
        <v>235.91</v>
      </c>
      <c r="P193" s="9">
        <v>98.12</v>
      </c>
      <c r="Q193" s="8">
        <v>78356677.2</v>
      </c>
      <c r="R193" s="8">
        <v>13425113.4</v>
      </c>
      <c r="S193" s="8">
        <v>64931563.8</v>
      </c>
      <c r="T193" s="8">
        <v>73277068.61</v>
      </c>
      <c r="U193" s="8">
        <v>11366807.47</v>
      </c>
      <c r="V193" s="8">
        <v>61910261.14</v>
      </c>
      <c r="W193" s="9">
        <v>93.51</v>
      </c>
      <c r="X193" s="9">
        <v>84.66</v>
      </c>
      <c r="Y193" s="9">
        <v>95.34</v>
      </c>
      <c r="Z193" s="8">
        <v>4084623.45</v>
      </c>
      <c r="AA193" s="8">
        <v>5813935.57</v>
      </c>
    </row>
    <row r="194" spans="1:2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36017663.07</v>
      </c>
      <c r="I194" s="8">
        <v>4157548.65</v>
      </c>
      <c r="J194" s="8">
        <v>31860114.42</v>
      </c>
      <c r="K194" s="8">
        <v>35586606.06</v>
      </c>
      <c r="L194" s="8">
        <v>4109311.06</v>
      </c>
      <c r="M194" s="8">
        <v>31477295</v>
      </c>
      <c r="N194" s="9">
        <v>98.8</v>
      </c>
      <c r="O194" s="9">
        <v>98.83</v>
      </c>
      <c r="P194" s="9">
        <v>98.79</v>
      </c>
      <c r="Q194" s="8">
        <v>38146435.86</v>
      </c>
      <c r="R194" s="8">
        <v>7969191.71</v>
      </c>
      <c r="S194" s="8">
        <v>30177244.15</v>
      </c>
      <c r="T194" s="8">
        <v>35268308.56</v>
      </c>
      <c r="U194" s="8">
        <v>7449644.86</v>
      </c>
      <c r="V194" s="8">
        <v>27818663.7</v>
      </c>
      <c r="W194" s="9">
        <v>92.45</v>
      </c>
      <c r="X194" s="9">
        <v>93.48</v>
      </c>
      <c r="Y194" s="9">
        <v>92.18</v>
      </c>
      <c r="Z194" s="8">
        <v>1682870.27</v>
      </c>
      <c r="AA194" s="8">
        <v>3658631.3</v>
      </c>
    </row>
    <row r="195" spans="1:2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33046248.36</v>
      </c>
      <c r="I195" s="8">
        <v>2505780.02</v>
      </c>
      <c r="J195" s="8">
        <v>30540468.34</v>
      </c>
      <c r="K195" s="8">
        <v>31706506.01</v>
      </c>
      <c r="L195" s="8">
        <v>1383289.35</v>
      </c>
      <c r="M195" s="8">
        <v>30323216.66</v>
      </c>
      <c r="N195" s="9">
        <v>95.94</v>
      </c>
      <c r="O195" s="9">
        <v>55.2</v>
      </c>
      <c r="P195" s="9">
        <v>99.28</v>
      </c>
      <c r="Q195" s="8">
        <v>38950648.36</v>
      </c>
      <c r="R195" s="8">
        <v>8917538.16</v>
      </c>
      <c r="S195" s="8">
        <v>30033110.2</v>
      </c>
      <c r="T195" s="8">
        <v>34679012.23</v>
      </c>
      <c r="U195" s="8">
        <v>6716809.41</v>
      </c>
      <c r="V195" s="8">
        <v>27962202.82</v>
      </c>
      <c r="W195" s="9">
        <v>89.03</v>
      </c>
      <c r="X195" s="9">
        <v>75.32</v>
      </c>
      <c r="Y195" s="9">
        <v>93.1</v>
      </c>
      <c r="Z195" s="8">
        <v>507358.14</v>
      </c>
      <c r="AA195" s="8">
        <v>2361013.84</v>
      </c>
    </row>
    <row r="196" spans="1:2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40765232.97</v>
      </c>
      <c r="I196" s="8">
        <v>8924435.34</v>
      </c>
      <c r="J196" s="8">
        <v>31840797.63</v>
      </c>
      <c r="K196" s="8">
        <v>38578105.68</v>
      </c>
      <c r="L196" s="8">
        <v>6794058.48</v>
      </c>
      <c r="M196" s="8">
        <v>31784047.2</v>
      </c>
      <c r="N196" s="9">
        <v>94.63</v>
      </c>
      <c r="O196" s="9">
        <v>76.12</v>
      </c>
      <c r="P196" s="9">
        <v>99.82</v>
      </c>
      <c r="Q196" s="8">
        <v>42477497.97</v>
      </c>
      <c r="R196" s="8">
        <v>12002858.02</v>
      </c>
      <c r="S196" s="8">
        <v>30474639.95</v>
      </c>
      <c r="T196" s="8">
        <v>38264304.66</v>
      </c>
      <c r="U196" s="8">
        <v>9092489.83</v>
      </c>
      <c r="V196" s="8">
        <v>29171814.83</v>
      </c>
      <c r="W196" s="9">
        <v>90.08</v>
      </c>
      <c r="X196" s="9">
        <v>75.75</v>
      </c>
      <c r="Y196" s="9">
        <v>95.72</v>
      </c>
      <c r="Z196" s="8">
        <v>1366157.68</v>
      </c>
      <c r="AA196" s="8">
        <v>2612232.37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36469338.4</v>
      </c>
      <c r="I197" s="8">
        <v>3902340.17</v>
      </c>
      <c r="J197" s="8">
        <v>32566998.23</v>
      </c>
      <c r="K197" s="8">
        <v>34109228.6</v>
      </c>
      <c r="L197" s="8">
        <v>3185165.51</v>
      </c>
      <c r="M197" s="8">
        <v>30924063.09</v>
      </c>
      <c r="N197" s="9">
        <v>93.52</v>
      </c>
      <c r="O197" s="9">
        <v>81.62</v>
      </c>
      <c r="P197" s="9">
        <v>94.95</v>
      </c>
      <c r="Q197" s="8">
        <v>36535564.35</v>
      </c>
      <c r="R197" s="8">
        <v>4504866.33</v>
      </c>
      <c r="S197" s="8">
        <v>32030698.02</v>
      </c>
      <c r="T197" s="8">
        <v>32863699.95</v>
      </c>
      <c r="U197" s="8">
        <v>4006648.16</v>
      </c>
      <c r="V197" s="8">
        <v>28857051.79</v>
      </c>
      <c r="W197" s="9">
        <v>89.94</v>
      </c>
      <c r="X197" s="9">
        <v>88.94</v>
      </c>
      <c r="Y197" s="9">
        <v>90.09</v>
      </c>
      <c r="Z197" s="8">
        <v>536300.21</v>
      </c>
      <c r="AA197" s="8">
        <v>2067011.3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43647275.08</v>
      </c>
      <c r="I198" s="8">
        <v>11196458.92</v>
      </c>
      <c r="J198" s="8">
        <v>32450816.16</v>
      </c>
      <c r="K198" s="8">
        <v>40635920.83</v>
      </c>
      <c r="L198" s="8">
        <v>8734453.82</v>
      </c>
      <c r="M198" s="8">
        <v>31901467.01</v>
      </c>
      <c r="N198" s="9">
        <v>93.1</v>
      </c>
      <c r="O198" s="9">
        <v>78.01</v>
      </c>
      <c r="P198" s="9">
        <v>98.3</v>
      </c>
      <c r="Q198" s="8">
        <v>38601476.71</v>
      </c>
      <c r="R198" s="8">
        <v>9443243</v>
      </c>
      <c r="S198" s="8">
        <v>29158233.71</v>
      </c>
      <c r="T198" s="8">
        <v>32363313.15</v>
      </c>
      <c r="U198" s="8">
        <v>5296723.06</v>
      </c>
      <c r="V198" s="8">
        <v>27066590.09</v>
      </c>
      <c r="W198" s="9">
        <v>83.83</v>
      </c>
      <c r="X198" s="9">
        <v>56.09</v>
      </c>
      <c r="Y198" s="9">
        <v>92.82</v>
      </c>
      <c r="Z198" s="8">
        <v>3292582.45</v>
      </c>
      <c r="AA198" s="8">
        <v>4834876.92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38014139.88</v>
      </c>
      <c r="I199" s="8">
        <v>5280263.43</v>
      </c>
      <c r="J199" s="8">
        <v>32733876.45</v>
      </c>
      <c r="K199" s="8">
        <v>38892636.95</v>
      </c>
      <c r="L199" s="8">
        <v>6448190.54</v>
      </c>
      <c r="M199" s="8">
        <v>32444446.41</v>
      </c>
      <c r="N199" s="9">
        <v>102.31</v>
      </c>
      <c r="O199" s="9">
        <v>122.11</v>
      </c>
      <c r="P199" s="9">
        <v>99.11</v>
      </c>
      <c r="Q199" s="8">
        <v>39975893.6</v>
      </c>
      <c r="R199" s="8">
        <v>8238280.8</v>
      </c>
      <c r="S199" s="8">
        <v>31737612.8</v>
      </c>
      <c r="T199" s="8">
        <v>37099158.94</v>
      </c>
      <c r="U199" s="8">
        <v>7198214.5</v>
      </c>
      <c r="V199" s="8">
        <v>29900944.44</v>
      </c>
      <c r="W199" s="9">
        <v>92.8</v>
      </c>
      <c r="X199" s="9">
        <v>87.37</v>
      </c>
      <c r="Y199" s="9">
        <v>94.21</v>
      </c>
      <c r="Z199" s="8">
        <v>996263.65</v>
      </c>
      <c r="AA199" s="8">
        <v>2543501.97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33587534.45</v>
      </c>
      <c r="I200" s="8">
        <v>4084258.11</v>
      </c>
      <c r="J200" s="8">
        <v>29503276.34</v>
      </c>
      <c r="K200" s="8">
        <v>31563346.82</v>
      </c>
      <c r="L200" s="8">
        <v>3173919.87</v>
      </c>
      <c r="M200" s="8">
        <v>28389426.95</v>
      </c>
      <c r="N200" s="9">
        <v>93.97</v>
      </c>
      <c r="O200" s="9">
        <v>77.71</v>
      </c>
      <c r="P200" s="9">
        <v>96.22</v>
      </c>
      <c r="Q200" s="8">
        <v>30307731.01</v>
      </c>
      <c r="R200" s="8">
        <v>2445665.3</v>
      </c>
      <c r="S200" s="8">
        <v>27862065.71</v>
      </c>
      <c r="T200" s="8">
        <v>27418846.95</v>
      </c>
      <c r="U200" s="8">
        <v>1338264.65</v>
      </c>
      <c r="V200" s="8">
        <v>26080582.3</v>
      </c>
      <c r="W200" s="9">
        <v>90.46</v>
      </c>
      <c r="X200" s="9">
        <v>54.71</v>
      </c>
      <c r="Y200" s="9">
        <v>93.6</v>
      </c>
      <c r="Z200" s="8">
        <v>1641210.63</v>
      </c>
      <c r="AA200" s="8">
        <v>2308844.65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30481695.91</v>
      </c>
      <c r="I201" s="8">
        <v>1712654.23</v>
      </c>
      <c r="J201" s="8">
        <v>28769041.68</v>
      </c>
      <c r="K201" s="8">
        <v>30154682.66</v>
      </c>
      <c r="L201" s="8">
        <v>1699442.94</v>
      </c>
      <c r="M201" s="8">
        <v>28455239.72</v>
      </c>
      <c r="N201" s="9">
        <v>98.92</v>
      </c>
      <c r="O201" s="9">
        <v>99.22</v>
      </c>
      <c r="P201" s="9">
        <v>98.9</v>
      </c>
      <c r="Q201" s="8">
        <v>28868390.75</v>
      </c>
      <c r="R201" s="8">
        <v>1444669.69</v>
      </c>
      <c r="S201" s="8">
        <v>27423721.06</v>
      </c>
      <c r="T201" s="8">
        <v>27762772.14</v>
      </c>
      <c r="U201" s="8">
        <v>1406650.91</v>
      </c>
      <c r="V201" s="8">
        <v>26356121.23</v>
      </c>
      <c r="W201" s="9">
        <v>96.17</v>
      </c>
      <c r="X201" s="9">
        <v>97.36</v>
      </c>
      <c r="Y201" s="9">
        <v>96.1</v>
      </c>
      <c r="Z201" s="8">
        <v>1345320.62</v>
      </c>
      <c r="AA201" s="8">
        <v>2099118.49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111572221.22</v>
      </c>
      <c r="I202" s="8">
        <v>9512853.55</v>
      </c>
      <c r="J202" s="8">
        <v>102059367.67</v>
      </c>
      <c r="K202" s="8">
        <v>110875124.93</v>
      </c>
      <c r="L202" s="8">
        <v>9044561.9</v>
      </c>
      <c r="M202" s="8">
        <v>101830563.03</v>
      </c>
      <c r="N202" s="9">
        <v>99.37</v>
      </c>
      <c r="O202" s="9">
        <v>95.07</v>
      </c>
      <c r="P202" s="9">
        <v>99.77</v>
      </c>
      <c r="Q202" s="8">
        <v>115679691.41</v>
      </c>
      <c r="R202" s="8">
        <v>13792034.74</v>
      </c>
      <c r="S202" s="8">
        <v>101887656.67</v>
      </c>
      <c r="T202" s="8">
        <v>109341876.7</v>
      </c>
      <c r="U202" s="8">
        <v>11424555.36</v>
      </c>
      <c r="V202" s="8">
        <v>97917321.34</v>
      </c>
      <c r="W202" s="9">
        <v>94.52</v>
      </c>
      <c r="X202" s="9">
        <v>82.83</v>
      </c>
      <c r="Y202" s="9">
        <v>96.1</v>
      </c>
      <c r="Z202" s="8">
        <v>171711</v>
      </c>
      <c r="AA202" s="8">
        <v>3913241.69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31782870.04</v>
      </c>
      <c r="I203" s="8">
        <v>1126621</v>
      </c>
      <c r="J203" s="8">
        <v>30656249.04</v>
      </c>
      <c r="K203" s="8">
        <v>32084700.43</v>
      </c>
      <c r="L203" s="8">
        <v>1222221.06</v>
      </c>
      <c r="M203" s="8">
        <v>30862479.37</v>
      </c>
      <c r="N203" s="9">
        <v>100.94</v>
      </c>
      <c r="O203" s="9">
        <v>108.48</v>
      </c>
      <c r="P203" s="9">
        <v>100.67</v>
      </c>
      <c r="Q203" s="8">
        <v>31403354.04</v>
      </c>
      <c r="R203" s="8">
        <v>1777086</v>
      </c>
      <c r="S203" s="8">
        <v>29626268.04</v>
      </c>
      <c r="T203" s="8">
        <v>29282657.47</v>
      </c>
      <c r="U203" s="8">
        <v>1337591.12</v>
      </c>
      <c r="V203" s="8">
        <v>27945066.35</v>
      </c>
      <c r="W203" s="9">
        <v>93.24</v>
      </c>
      <c r="X203" s="9">
        <v>75.26</v>
      </c>
      <c r="Y203" s="9">
        <v>94.32</v>
      </c>
      <c r="Z203" s="8">
        <v>1029981</v>
      </c>
      <c r="AA203" s="8">
        <v>2917413.02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56923190.71</v>
      </c>
      <c r="I204" s="8">
        <v>14418019.84</v>
      </c>
      <c r="J204" s="8">
        <v>42505170.87</v>
      </c>
      <c r="K204" s="8">
        <v>63243475.8</v>
      </c>
      <c r="L204" s="8">
        <v>21498835.89</v>
      </c>
      <c r="M204" s="8">
        <v>41744639.91</v>
      </c>
      <c r="N204" s="9">
        <v>111.1</v>
      </c>
      <c r="O204" s="9">
        <v>149.11</v>
      </c>
      <c r="P204" s="9">
        <v>98.21</v>
      </c>
      <c r="Q204" s="8">
        <v>59273869.23</v>
      </c>
      <c r="R204" s="8">
        <v>18339580.25</v>
      </c>
      <c r="S204" s="8">
        <v>40934288.98</v>
      </c>
      <c r="T204" s="8">
        <v>53723545.43</v>
      </c>
      <c r="U204" s="8">
        <v>15347470.79</v>
      </c>
      <c r="V204" s="8">
        <v>38376074.64</v>
      </c>
      <c r="W204" s="9">
        <v>90.63</v>
      </c>
      <c r="X204" s="9">
        <v>83.68</v>
      </c>
      <c r="Y204" s="9">
        <v>93.75</v>
      </c>
      <c r="Z204" s="8">
        <v>1570881.89</v>
      </c>
      <c r="AA204" s="8">
        <v>3368565.27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98988471.64</v>
      </c>
      <c r="I205" s="8">
        <v>18962180.42</v>
      </c>
      <c r="J205" s="8">
        <v>80026291.22</v>
      </c>
      <c r="K205" s="8">
        <v>105313591.26</v>
      </c>
      <c r="L205" s="8">
        <v>25844968.33</v>
      </c>
      <c r="M205" s="8">
        <v>79468622.93</v>
      </c>
      <c r="N205" s="9">
        <v>106.38</v>
      </c>
      <c r="O205" s="9">
        <v>136.29</v>
      </c>
      <c r="P205" s="9">
        <v>99.3</v>
      </c>
      <c r="Q205" s="8">
        <v>107017918.66</v>
      </c>
      <c r="R205" s="8">
        <v>28101478.63</v>
      </c>
      <c r="S205" s="8">
        <v>78916440.03</v>
      </c>
      <c r="T205" s="8">
        <v>103508820.29</v>
      </c>
      <c r="U205" s="8">
        <v>27645395.3</v>
      </c>
      <c r="V205" s="8">
        <v>75863424.99</v>
      </c>
      <c r="W205" s="9">
        <v>96.72</v>
      </c>
      <c r="X205" s="9">
        <v>98.37</v>
      </c>
      <c r="Y205" s="9">
        <v>96.13</v>
      </c>
      <c r="Z205" s="8">
        <v>1109851.19</v>
      </c>
      <c r="AA205" s="8">
        <v>3605197.94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33279890.16</v>
      </c>
      <c r="I206" s="8">
        <v>8861048.25</v>
      </c>
      <c r="J206" s="8">
        <v>24418841.91</v>
      </c>
      <c r="K206" s="8">
        <v>34896237.42</v>
      </c>
      <c r="L206" s="8">
        <v>10715408.6</v>
      </c>
      <c r="M206" s="8">
        <v>24180828.82</v>
      </c>
      <c r="N206" s="9">
        <v>104.85</v>
      </c>
      <c r="O206" s="9">
        <v>120.92</v>
      </c>
      <c r="P206" s="9">
        <v>99.02</v>
      </c>
      <c r="Q206" s="8">
        <v>37182144.42</v>
      </c>
      <c r="R206" s="8">
        <v>13150752.64</v>
      </c>
      <c r="S206" s="8">
        <v>24031391.78</v>
      </c>
      <c r="T206" s="8">
        <v>32879712.15</v>
      </c>
      <c r="U206" s="8">
        <v>9814787.29</v>
      </c>
      <c r="V206" s="8">
        <v>23064924.86</v>
      </c>
      <c r="W206" s="9">
        <v>88.42</v>
      </c>
      <c r="X206" s="9">
        <v>74.63</v>
      </c>
      <c r="Y206" s="9">
        <v>95.97</v>
      </c>
      <c r="Z206" s="8">
        <v>387450.13</v>
      </c>
      <c r="AA206" s="8">
        <v>1115903.96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72566330.42</v>
      </c>
      <c r="I207" s="8">
        <v>4635118.28</v>
      </c>
      <c r="J207" s="8">
        <v>67931212.14</v>
      </c>
      <c r="K207" s="8">
        <v>71557445.49</v>
      </c>
      <c r="L207" s="8">
        <v>4521761.22</v>
      </c>
      <c r="M207" s="8">
        <v>67035684.27</v>
      </c>
      <c r="N207" s="9">
        <v>98.6</v>
      </c>
      <c r="O207" s="9">
        <v>97.55</v>
      </c>
      <c r="P207" s="9">
        <v>98.68</v>
      </c>
      <c r="Q207" s="8">
        <v>74081782.16</v>
      </c>
      <c r="R207" s="8">
        <v>7067188.92</v>
      </c>
      <c r="S207" s="8">
        <v>67014593.24</v>
      </c>
      <c r="T207" s="8">
        <v>69263901</v>
      </c>
      <c r="U207" s="8">
        <v>5918562.89</v>
      </c>
      <c r="V207" s="8">
        <v>63345338.11</v>
      </c>
      <c r="W207" s="9">
        <v>93.49</v>
      </c>
      <c r="X207" s="9">
        <v>83.74</v>
      </c>
      <c r="Y207" s="9">
        <v>94.52</v>
      </c>
      <c r="Z207" s="8">
        <v>916618.9</v>
      </c>
      <c r="AA207" s="8">
        <v>3690346.16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60420640.27</v>
      </c>
      <c r="I208" s="8">
        <v>8621728.63</v>
      </c>
      <c r="J208" s="8">
        <v>51798911.64</v>
      </c>
      <c r="K208" s="8">
        <v>57346525.89</v>
      </c>
      <c r="L208" s="8">
        <v>7514639.09</v>
      </c>
      <c r="M208" s="8">
        <v>49831886.8</v>
      </c>
      <c r="N208" s="9">
        <v>94.91</v>
      </c>
      <c r="O208" s="9">
        <v>87.15</v>
      </c>
      <c r="P208" s="9">
        <v>96.2</v>
      </c>
      <c r="Q208" s="8">
        <v>65794844.67</v>
      </c>
      <c r="R208" s="8">
        <v>15186230.27</v>
      </c>
      <c r="S208" s="8">
        <v>50608614.4</v>
      </c>
      <c r="T208" s="8">
        <v>54575444.66</v>
      </c>
      <c r="U208" s="8">
        <v>10629719.09</v>
      </c>
      <c r="V208" s="8">
        <v>43945725.57</v>
      </c>
      <c r="W208" s="9">
        <v>82.94</v>
      </c>
      <c r="X208" s="9">
        <v>69.99</v>
      </c>
      <c r="Y208" s="9">
        <v>86.83</v>
      </c>
      <c r="Z208" s="8">
        <v>1190297.24</v>
      </c>
      <c r="AA208" s="8">
        <v>5886161.23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70677467.28</v>
      </c>
      <c r="I209" s="8">
        <v>9703052.48</v>
      </c>
      <c r="J209" s="8">
        <v>60974414.8</v>
      </c>
      <c r="K209" s="8">
        <v>72834461.69</v>
      </c>
      <c r="L209" s="8">
        <v>12779815.95</v>
      </c>
      <c r="M209" s="8">
        <v>60054645.74</v>
      </c>
      <c r="N209" s="9">
        <v>103.05</v>
      </c>
      <c r="O209" s="9">
        <v>131.7</v>
      </c>
      <c r="P209" s="9">
        <v>98.49</v>
      </c>
      <c r="Q209" s="8">
        <v>73666745.91</v>
      </c>
      <c r="R209" s="8">
        <v>13759666.12</v>
      </c>
      <c r="S209" s="8">
        <v>59907079.79</v>
      </c>
      <c r="T209" s="8">
        <v>68785296.75</v>
      </c>
      <c r="U209" s="8">
        <v>11757404.36</v>
      </c>
      <c r="V209" s="8">
        <v>57027892.39</v>
      </c>
      <c r="W209" s="9">
        <v>93.37</v>
      </c>
      <c r="X209" s="9">
        <v>85.44</v>
      </c>
      <c r="Y209" s="9">
        <v>95.19</v>
      </c>
      <c r="Z209" s="8">
        <v>1067335.01</v>
      </c>
      <c r="AA209" s="8">
        <v>3026753.35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31237328.67</v>
      </c>
      <c r="I210" s="8">
        <v>3110755.29</v>
      </c>
      <c r="J210" s="8">
        <v>28126573.38</v>
      </c>
      <c r="K210" s="8">
        <v>31214453.02</v>
      </c>
      <c r="L210" s="8">
        <v>3151198.16</v>
      </c>
      <c r="M210" s="8">
        <v>28063254.86</v>
      </c>
      <c r="N210" s="9">
        <v>99.92</v>
      </c>
      <c r="O210" s="9">
        <v>101.3</v>
      </c>
      <c r="P210" s="9">
        <v>99.77</v>
      </c>
      <c r="Q210" s="8">
        <v>31852938.67</v>
      </c>
      <c r="R210" s="8">
        <v>5830355.82</v>
      </c>
      <c r="S210" s="8">
        <v>26022582.85</v>
      </c>
      <c r="T210" s="8">
        <v>28996469.49</v>
      </c>
      <c r="U210" s="8">
        <v>4929554.7</v>
      </c>
      <c r="V210" s="8">
        <v>24066914.79</v>
      </c>
      <c r="W210" s="9">
        <v>91.03</v>
      </c>
      <c r="X210" s="9">
        <v>84.54</v>
      </c>
      <c r="Y210" s="9">
        <v>92.48</v>
      </c>
      <c r="Z210" s="8">
        <v>2103990.53</v>
      </c>
      <c r="AA210" s="8">
        <v>3996340.07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133830150.48</v>
      </c>
      <c r="I211" s="8">
        <v>38369461.92</v>
      </c>
      <c r="J211" s="8">
        <v>95460688.56</v>
      </c>
      <c r="K211" s="8">
        <v>119145495.68</v>
      </c>
      <c r="L211" s="8">
        <v>25962214.14</v>
      </c>
      <c r="M211" s="8">
        <v>93183281.54</v>
      </c>
      <c r="N211" s="9">
        <v>89.02</v>
      </c>
      <c r="O211" s="9">
        <v>67.66</v>
      </c>
      <c r="P211" s="9">
        <v>97.61</v>
      </c>
      <c r="Q211" s="8">
        <v>139398491.21</v>
      </c>
      <c r="R211" s="8">
        <v>47161526.63</v>
      </c>
      <c r="S211" s="8">
        <v>92236964.58</v>
      </c>
      <c r="T211" s="8">
        <v>115482412.09</v>
      </c>
      <c r="U211" s="8">
        <v>29159752.32</v>
      </c>
      <c r="V211" s="8">
        <v>86322659.77</v>
      </c>
      <c r="W211" s="9">
        <v>82.84</v>
      </c>
      <c r="X211" s="9">
        <v>61.82</v>
      </c>
      <c r="Y211" s="9">
        <v>93.58</v>
      </c>
      <c r="Z211" s="8">
        <v>3223723.98</v>
      </c>
      <c r="AA211" s="8">
        <v>6860621.77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34567186.84</v>
      </c>
      <c r="I212" s="8">
        <v>1569794.89</v>
      </c>
      <c r="J212" s="8">
        <v>32997391.95</v>
      </c>
      <c r="K212" s="8">
        <v>34493683.81</v>
      </c>
      <c r="L212" s="8">
        <v>1537964.91</v>
      </c>
      <c r="M212" s="8">
        <v>32955718.9</v>
      </c>
      <c r="N212" s="9">
        <v>99.78</v>
      </c>
      <c r="O212" s="9">
        <v>97.97</v>
      </c>
      <c r="P212" s="9">
        <v>99.87</v>
      </c>
      <c r="Q212" s="8">
        <v>35429193.88</v>
      </c>
      <c r="R212" s="8">
        <v>3891684.17</v>
      </c>
      <c r="S212" s="8">
        <v>31537509.71</v>
      </c>
      <c r="T212" s="8">
        <v>32507710.34</v>
      </c>
      <c r="U212" s="8">
        <v>3506147.28</v>
      </c>
      <c r="V212" s="8">
        <v>29001563.06</v>
      </c>
      <c r="W212" s="9">
        <v>91.75</v>
      </c>
      <c r="X212" s="9">
        <v>90.09</v>
      </c>
      <c r="Y212" s="9">
        <v>91.95</v>
      </c>
      <c r="Z212" s="8">
        <v>1459882.24</v>
      </c>
      <c r="AA212" s="8">
        <v>3954155.84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51751732.41</v>
      </c>
      <c r="I213" s="8">
        <v>4186471.86</v>
      </c>
      <c r="J213" s="8">
        <v>47565260.55</v>
      </c>
      <c r="K213" s="8">
        <v>51027724</v>
      </c>
      <c r="L213" s="8">
        <v>4025135.28</v>
      </c>
      <c r="M213" s="8">
        <v>47002588.72</v>
      </c>
      <c r="N213" s="9">
        <v>98.6</v>
      </c>
      <c r="O213" s="9">
        <v>96.14</v>
      </c>
      <c r="P213" s="9">
        <v>98.81</v>
      </c>
      <c r="Q213" s="8">
        <v>54207043.62</v>
      </c>
      <c r="R213" s="8">
        <v>8603347.83</v>
      </c>
      <c r="S213" s="8">
        <v>45603695.79</v>
      </c>
      <c r="T213" s="8">
        <v>49127445.38</v>
      </c>
      <c r="U213" s="8">
        <v>7010779.9</v>
      </c>
      <c r="V213" s="8">
        <v>42116665.48</v>
      </c>
      <c r="W213" s="9">
        <v>90.62</v>
      </c>
      <c r="X213" s="9">
        <v>81.48</v>
      </c>
      <c r="Y213" s="9">
        <v>92.35</v>
      </c>
      <c r="Z213" s="8">
        <v>1961564.76</v>
      </c>
      <c r="AA213" s="8">
        <v>4885923.24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41857019.42</v>
      </c>
      <c r="I214" s="8">
        <v>8651046.96</v>
      </c>
      <c r="J214" s="8">
        <v>33205972.46</v>
      </c>
      <c r="K214" s="8">
        <v>41292911.19</v>
      </c>
      <c r="L214" s="8">
        <v>8551978.56</v>
      </c>
      <c r="M214" s="8">
        <v>32740932.63</v>
      </c>
      <c r="N214" s="9">
        <v>98.65</v>
      </c>
      <c r="O214" s="9">
        <v>98.85</v>
      </c>
      <c r="P214" s="9">
        <v>98.59</v>
      </c>
      <c r="Q214" s="8">
        <v>42663345.74</v>
      </c>
      <c r="R214" s="8">
        <v>12657825.89</v>
      </c>
      <c r="S214" s="8">
        <v>30005519.85</v>
      </c>
      <c r="T214" s="8">
        <v>39962512.23</v>
      </c>
      <c r="U214" s="8">
        <v>11481489.09</v>
      </c>
      <c r="V214" s="8">
        <v>28481023.14</v>
      </c>
      <c r="W214" s="9">
        <v>93.66</v>
      </c>
      <c r="X214" s="9">
        <v>90.7</v>
      </c>
      <c r="Y214" s="9">
        <v>94.91</v>
      </c>
      <c r="Z214" s="8">
        <v>3200452.61</v>
      </c>
      <c r="AA214" s="8">
        <v>4259909.49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33038740.83</v>
      </c>
      <c r="I215" s="8">
        <v>5602227.63</v>
      </c>
      <c r="J215" s="8">
        <v>27436513.2</v>
      </c>
      <c r="K215" s="8">
        <v>32308464.56</v>
      </c>
      <c r="L215" s="8">
        <v>5752176.25</v>
      </c>
      <c r="M215" s="8">
        <v>26556288.31</v>
      </c>
      <c r="N215" s="9">
        <v>97.78</v>
      </c>
      <c r="O215" s="9">
        <v>102.67</v>
      </c>
      <c r="P215" s="9">
        <v>96.79</v>
      </c>
      <c r="Q215" s="8">
        <v>33791675.32</v>
      </c>
      <c r="R215" s="8">
        <v>7661006.35</v>
      </c>
      <c r="S215" s="8">
        <v>26130668.97</v>
      </c>
      <c r="T215" s="8">
        <v>32584064.14</v>
      </c>
      <c r="U215" s="8">
        <v>7527898.01</v>
      </c>
      <c r="V215" s="8">
        <v>25056166.13</v>
      </c>
      <c r="W215" s="9">
        <v>96.42</v>
      </c>
      <c r="X215" s="9">
        <v>98.26</v>
      </c>
      <c r="Y215" s="9">
        <v>95.88</v>
      </c>
      <c r="Z215" s="8">
        <v>1305844.23</v>
      </c>
      <c r="AA215" s="8">
        <v>1500122.18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42560316.68</v>
      </c>
      <c r="I216" s="8">
        <v>3787025.05</v>
      </c>
      <c r="J216" s="8">
        <v>38773291.63</v>
      </c>
      <c r="K216" s="8">
        <v>45924603.41</v>
      </c>
      <c r="L216" s="8">
        <v>6816472.17</v>
      </c>
      <c r="M216" s="8">
        <v>39108131.24</v>
      </c>
      <c r="N216" s="9">
        <v>107.9</v>
      </c>
      <c r="O216" s="9">
        <v>179.99</v>
      </c>
      <c r="P216" s="9">
        <v>100.86</v>
      </c>
      <c r="Q216" s="8">
        <v>42536110.95</v>
      </c>
      <c r="R216" s="8">
        <v>5634739</v>
      </c>
      <c r="S216" s="8">
        <v>36901371.95</v>
      </c>
      <c r="T216" s="8">
        <v>40535519.79</v>
      </c>
      <c r="U216" s="8">
        <v>5124438.05</v>
      </c>
      <c r="V216" s="8">
        <v>35411081.74</v>
      </c>
      <c r="W216" s="9">
        <v>95.29</v>
      </c>
      <c r="X216" s="9">
        <v>90.94</v>
      </c>
      <c r="Y216" s="9">
        <v>95.96</v>
      </c>
      <c r="Z216" s="8">
        <v>1871919.68</v>
      </c>
      <c r="AA216" s="8">
        <v>3697049.5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34075283.7</v>
      </c>
      <c r="I217" s="8">
        <v>4122765.02</v>
      </c>
      <c r="J217" s="8">
        <v>29952518.68</v>
      </c>
      <c r="K217" s="8">
        <v>32649183.17</v>
      </c>
      <c r="L217" s="8">
        <v>2352013.94</v>
      </c>
      <c r="M217" s="8">
        <v>30297169.23</v>
      </c>
      <c r="N217" s="9">
        <v>95.81</v>
      </c>
      <c r="O217" s="9">
        <v>57.04</v>
      </c>
      <c r="P217" s="9">
        <v>101.15</v>
      </c>
      <c r="Q217" s="8">
        <v>37227390.38</v>
      </c>
      <c r="R217" s="8">
        <v>7466272.37</v>
      </c>
      <c r="S217" s="8">
        <v>29761118.01</v>
      </c>
      <c r="T217" s="8">
        <v>32539717.96</v>
      </c>
      <c r="U217" s="8">
        <v>5751194.96</v>
      </c>
      <c r="V217" s="8">
        <v>26788523</v>
      </c>
      <c r="W217" s="9">
        <v>87.4</v>
      </c>
      <c r="X217" s="9">
        <v>77.02</v>
      </c>
      <c r="Y217" s="9">
        <v>90.01</v>
      </c>
      <c r="Z217" s="8">
        <v>191400.67</v>
      </c>
      <c r="AA217" s="8">
        <v>3508646.23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406884939.87</v>
      </c>
      <c r="I218" s="8">
        <v>40140274.07</v>
      </c>
      <c r="J218" s="8">
        <v>366744665.8</v>
      </c>
      <c r="K218" s="8">
        <v>421774957.66</v>
      </c>
      <c r="L218" s="8">
        <v>50185406.93</v>
      </c>
      <c r="M218" s="8">
        <v>371589550.73</v>
      </c>
      <c r="N218" s="9">
        <v>103.65</v>
      </c>
      <c r="O218" s="9">
        <v>125.02</v>
      </c>
      <c r="P218" s="9">
        <v>101.32</v>
      </c>
      <c r="Q218" s="8">
        <v>443855381.79</v>
      </c>
      <c r="R218" s="8">
        <v>87615284.65</v>
      </c>
      <c r="S218" s="8">
        <v>356240097.14</v>
      </c>
      <c r="T218" s="8">
        <v>401316520.34</v>
      </c>
      <c r="U218" s="8">
        <v>63633999.52</v>
      </c>
      <c r="V218" s="8">
        <v>337682520.82</v>
      </c>
      <c r="W218" s="9">
        <v>90.41</v>
      </c>
      <c r="X218" s="9">
        <v>72.62</v>
      </c>
      <c r="Y218" s="9">
        <v>94.79</v>
      </c>
      <c r="Z218" s="8">
        <v>10504568.66</v>
      </c>
      <c r="AA218" s="8">
        <v>33907029.91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497450599.48</v>
      </c>
      <c r="I219" s="8">
        <v>100792351.27</v>
      </c>
      <c r="J219" s="8">
        <v>396658248.21</v>
      </c>
      <c r="K219" s="8">
        <v>494880634.59</v>
      </c>
      <c r="L219" s="8">
        <v>106419915.88</v>
      </c>
      <c r="M219" s="8">
        <v>388460718.71</v>
      </c>
      <c r="N219" s="9">
        <v>99.48</v>
      </c>
      <c r="O219" s="9">
        <v>105.58</v>
      </c>
      <c r="P219" s="9">
        <v>97.93</v>
      </c>
      <c r="Q219" s="8">
        <v>510450599.48</v>
      </c>
      <c r="R219" s="8">
        <v>115966186.33</v>
      </c>
      <c r="S219" s="8">
        <v>394484413.15</v>
      </c>
      <c r="T219" s="8">
        <v>485712827.35</v>
      </c>
      <c r="U219" s="8">
        <v>110525178.92</v>
      </c>
      <c r="V219" s="8">
        <v>375187648.43</v>
      </c>
      <c r="W219" s="9">
        <v>95.15</v>
      </c>
      <c r="X219" s="9">
        <v>95.3</v>
      </c>
      <c r="Y219" s="9">
        <v>95.1</v>
      </c>
      <c r="Z219" s="8">
        <v>2173835.06</v>
      </c>
      <c r="AA219" s="8">
        <v>13273070.28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2558831314.06</v>
      </c>
      <c r="I220" s="8">
        <v>209135076</v>
      </c>
      <c r="J220" s="8">
        <v>2349696238.06</v>
      </c>
      <c r="K220" s="8">
        <v>2398382565.23</v>
      </c>
      <c r="L220" s="8">
        <v>163229387.49</v>
      </c>
      <c r="M220" s="8">
        <v>2235153177.74</v>
      </c>
      <c r="N220" s="9">
        <v>93.72</v>
      </c>
      <c r="O220" s="9">
        <v>78.04</v>
      </c>
      <c r="P220" s="9">
        <v>95.12</v>
      </c>
      <c r="Q220" s="8">
        <v>2646633728.2</v>
      </c>
      <c r="R220" s="8">
        <v>349314723.91</v>
      </c>
      <c r="S220" s="8">
        <v>2297319004.29</v>
      </c>
      <c r="T220" s="8">
        <v>2487212957.04</v>
      </c>
      <c r="U220" s="8">
        <v>279824633.62</v>
      </c>
      <c r="V220" s="8">
        <v>2207388323.42</v>
      </c>
      <c r="W220" s="9">
        <v>93.97</v>
      </c>
      <c r="X220" s="9">
        <v>80.1</v>
      </c>
      <c r="Y220" s="9">
        <v>96.08</v>
      </c>
      <c r="Z220" s="8">
        <v>52377233.77</v>
      </c>
      <c r="AA220" s="8">
        <v>27764854.32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513240959.16</v>
      </c>
      <c r="I221" s="8">
        <v>56140267</v>
      </c>
      <c r="J221" s="8">
        <v>457100692.16</v>
      </c>
      <c r="K221" s="8">
        <v>518593180.93</v>
      </c>
      <c r="L221" s="8">
        <v>68333616.86</v>
      </c>
      <c r="M221" s="8">
        <v>450259564.07</v>
      </c>
      <c r="N221" s="9">
        <v>101.04</v>
      </c>
      <c r="O221" s="9">
        <v>121.71</v>
      </c>
      <c r="P221" s="9">
        <v>98.5</v>
      </c>
      <c r="Q221" s="8">
        <v>553778275.16</v>
      </c>
      <c r="R221" s="8">
        <v>107681292</v>
      </c>
      <c r="S221" s="8">
        <v>446096983.16</v>
      </c>
      <c r="T221" s="8">
        <v>508324737.61</v>
      </c>
      <c r="U221" s="8">
        <v>77253641.88</v>
      </c>
      <c r="V221" s="8">
        <v>431071095.73</v>
      </c>
      <c r="W221" s="9">
        <v>91.79</v>
      </c>
      <c r="X221" s="9">
        <v>71.74</v>
      </c>
      <c r="Y221" s="9">
        <v>96.63</v>
      </c>
      <c r="Z221" s="8">
        <v>11003709</v>
      </c>
      <c r="AA221" s="8">
        <v>19188468.34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160354770.29</v>
      </c>
      <c r="I222" s="8">
        <v>42364656.14</v>
      </c>
      <c r="J222" s="8">
        <v>117990114.15</v>
      </c>
      <c r="K222" s="8">
        <v>161068147.59</v>
      </c>
      <c r="L222" s="8">
        <v>44305512.49</v>
      </c>
      <c r="M222" s="8">
        <v>116762635.1</v>
      </c>
      <c r="N222" s="9">
        <v>100.44</v>
      </c>
      <c r="O222" s="9">
        <v>104.58</v>
      </c>
      <c r="P222" s="9">
        <v>98.95</v>
      </c>
      <c r="Q222" s="8">
        <v>164952118.36</v>
      </c>
      <c r="R222" s="8">
        <v>51555406.58</v>
      </c>
      <c r="S222" s="8">
        <v>113396711.78</v>
      </c>
      <c r="T222" s="8">
        <v>147807150.69</v>
      </c>
      <c r="U222" s="8">
        <v>44247206.45</v>
      </c>
      <c r="V222" s="8">
        <v>103559944.24</v>
      </c>
      <c r="W222" s="9">
        <v>89.6</v>
      </c>
      <c r="X222" s="9">
        <v>85.82</v>
      </c>
      <c r="Y222" s="9">
        <v>91.32</v>
      </c>
      <c r="Z222" s="8">
        <v>4593402.37</v>
      </c>
      <c r="AA222" s="8">
        <v>13202690.86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140662679.55</v>
      </c>
      <c r="I223" s="8">
        <v>24290198</v>
      </c>
      <c r="J223" s="8">
        <v>116372481.55</v>
      </c>
      <c r="K223" s="8">
        <v>167837211.94</v>
      </c>
      <c r="L223" s="8">
        <v>50468145.12</v>
      </c>
      <c r="M223" s="8">
        <v>117369066.82</v>
      </c>
      <c r="N223" s="9">
        <v>119.31</v>
      </c>
      <c r="O223" s="9">
        <v>207.77</v>
      </c>
      <c r="P223" s="9">
        <v>100.85</v>
      </c>
      <c r="Q223" s="8">
        <v>156789565.32</v>
      </c>
      <c r="R223" s="8">
        <v>41461846</v>
      </c>
      <c r="S223" s="8">
        <v>115327719.32</v>
      </c>
      <c r="T223" s="8">
        <v>142904852.78</v>
      </c>
      <c r="U223" s="8">
        <v>35559707.03</v>
      </c>
      <c r="V223" s="8">
        <v>107345145.75</v>
      </c>
      <c r="W223" s="9">
        <v>91.14</v>
      </c>
      <c r="X223" s="9">
        <v>85.76</v>
      </c>
      <c r="Y223" s="9">
        <v>93.07</v>
      </c>
      <c r="Z223" s="8">
        <v>1044762.23</v>
      </c>
      <c r="AA223" s="8">
        <v>10023921.07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107921403.47</v>
      </c>
      <c r="I224" s="8">
        <v>25069219.46</v>
      </c>
      <c r="J224" s="8">
        <v>82852184.01</v>
      </c>
      <c r="K224" s="8">
        <v>116733666.88</v>
      </c>
      <c r="L224" s="8">
        <v>33632273.83</v>
      </c>
      <c r="M224" s="8">
        <v>83101393.05</v>
      </c>
      <c r="N224" s="9">
        <v>108.16</v>
      </c>
      <c r="O224" s="9">
        <v>134.15</v>
      </c>
      <c r="P224" s="9">
        <v>100.3</v>
      </c>
      <c r="Q224" s="8">
        <v>116161403.47</v>
      </c>
      <c r="R224" s="8">
        <v>43856288.13</v>
      </c>
      <c r="S224" s="8">
        <v>72305115.34</v>
      </c>
      <c r="T224" s="8">
        <v>107992110.7</v>
      </c>
      <c r="U224" s="8">
        <v>40321284.57</v>
      </c>
      <c r="V224" s="8">
        <v>67670826.13</v>
      </c>
      <c r="W224" s="9">
        <v>92.96</v>
      </c>
      <c r="X224" s="9">
        <v>91.93</v>
      </c>
      <c r="Y224" s="9">
        <v>93.59</v>
      </c>
      <c r="Z224" s="8">
        <v>10547068.67</v>
      </c>
      <c r="AA224" s="8">
        <v>15430566.92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87499358.46</v>
      </c>
      <c r="I225" s="8">
        <v>14936173.25</v>
      </c>
      <c r="J225" s="8">
        <v>72563185.21</v>
      </c>
      <c r="K225" s="8">
        <v>91000053.07</v>
      </c>
      <c r="L225" s="8">
        <v>17261801.7</v>
      </c>
      <c r="M225" s="8">
        <v>73738251.37</v>
      </c>
      <c r="N225" s="9">
        <v>104</v>
      </c>
      <c r="O225" s="9">
        <v>115.57</v>
      </c>
      <c r="P225" s="9">
        <v>101.61</v>
      </c>
      <c r="Q225" s="8">
        <v>86301352.71</v>
      </c>
      <c r="R225" s="8">
        <v>15931716.04</v>
      </c>
      <c r="S225" s="8">
        <v>70369636.67</v>
      </c>
      <c r="T225" s="8">
        <v>82408217.61</v>
      </c>
      <c r="U225" s="8">
        <v>15457585.53</v>
      </c>
      <c r="V225" s="8">
        <v>66950632.08</v>
      </c>
      <c r="W225" s="9">
        <v>95.48</v>
      </c>
      <c r="X225" s="9">
        <v>97.02</v>
      </c>
      <c r="Y225" s="9">
        <v>95.14</v>
      </c>
      <c r="Z225" s="8">
        <v>2193548.54</v>
      </c>
      <c r="AA225" s="8">
        <v>6787619.29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69690566.16</v>
      </c>
      <c r="I226" s="8">
        <v>14574121.39</v>
      </c>
      <c r="J226" s="8">
        <v>55116444.77</v>
      </c>
      <c r="K226" s="8">
        <v>79249297.14</v>
      </c>
      <c r="L226" s="8">
        <v>22264274.62</v>
      </c>
      <c r="M226" s="8">
        <v>56985022.52</v>
      </c>
      <c r="N226" s="9">
        <v>113.71</v>
      </c>
      <c r="O226" s="9">
        <v>152.76</v>
      </c>
      <c r="P226" s="9">
        <v>103.39</v>
      </c>
      <c r="Q226" s="8">
        <v>80381481.95</v>
      </c>
      <c r="R226" s="8">
        <v>28419399.4</v>
      </c>
      <c r="S226" s="8">
        <v>51962082.55</v>
      </c>
      <c r="T226" s="8">
        <v>77459841.92</v>
      </c>
      <c r="U226" s="8">
        <v>27811058.42</v>
      </c>
      <c r="V226" s="8">
        <v>49648783.5</v>
      </c>
      <c r="W226" s="9">
        <v>96.36</v>
      </c>
      <c r="X226" s="9">
        <v>97.85</v>
      </c>
      <c r="Y226" s="9">
        <v>95.54</v>
      </c>
      <c r="Z226" s="8">
        <v>3154362.22</v>
      </c>
      <c r="AA226" s="8">
        <v>7336239.02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116466756.19</v>
      </c>
      <c r="I227" s="8">
        <v>18821208.69</v>
      </c>
      <c r="J227" s="8">
        <v>97645547.5</v>
      </c>
      <c r="K227" s="8">
        <v>124693545.3</v>
      </c>
      <c r="L227" s="8">
        <v>27987771.78</v>
      </c>
      <c r="M227" s="8">
        <v>96705773.52</v>
      </c>
      <c r="N227" s="9">
        <v>107.06</v>
      </c>
      <c r="O227" s="9">
        <v>148.7</v>
      </c>
      <c r="P227" s="9">
        <v>99.03</v>
      </c>
      <c r="Q227" s="8">
        <v>122492034.96</v>
      </c>
      <c r="R227" s="8">
        <v>30025290.29</v>
      </c>
      <c r="S227" s="8">
        <v>92466744.67</v>
      </c>
      <c r="T227" s="8">
        <v>116223744.19</v>
      </c>
      <c r="U227" s="8">
        <v>27100554.37</v>
      </c>
      <c r="V227" s="8">
        <v>89123189.82</v>
      </c>
      <c r="W227" s="9">
        <v>94.88</v>
      </c>
      <c r="X227" s="9">
        <v>90.25</v>
      </c>
      <c r="Y227" s="9">
        <v>96.38</v>
      </c>
      <c r="Z227" s="8">
        <v>5178802.83</v>
      </c>
      <c r="AA227" s="8">
        <v>7582583.7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146992027.85</v>
      </c>
      <c r="I228" s="8">
        <v>29927678.07</v>
      </c>
      <c r="J228" s="8">
        <v>117064349.78</v>
      </c>
      <c r="K228" s="8">
        <v>144868702.53</v>
      </c>
      <c r="L228" s="8">
        <v>28411088.1</v>
      </c>
      <c r="M228" s="8">
        <v>116457614.43</v>
      </c>
      <c r="N228" s="9">
        <v>98.55</v>
      </c>
      <c r="O228" s="9">
        <v>94.93</v>
      </c>
      <c r="P228" s="9">
        <v>99.48</v>
      </c>
      <c r="Q228" s="8">
        <v>145971031.75</v>
      </c>
      <c r="R228" s="8">
        <v>31341739.99</v>
      </c>
      <c r="S228" s="8">
        <v>114629291.76</v>
      </c>
      <c r="T228" s="8">
        <v>129622665.58</v>
      </c>
      <c r="U228" s="8">
        <v>23308390.82</v>
      </c>
      <c r="V228" s="8">
        <v>106314274.76</v>
      </c>
      <c r="W228" s="9">
        <v>88.8</v>
      </c>
      <c r="X228" s="9">
        <v>74.36</v>
      </c>
      <c r="Y228" s="9">
        <v>92.74</v>
      </c>
      <c r="Z228" s="8">
        <v>2435058.02</v>
      </c>
      <c r="AA228" s="8">
        <v>10143339.67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132488050.68</v>
      </c>
      <c r="I229" s="8">
        <v>36757052.3</v>
      </c>
      <c r="J229" s="8">
        <v>95730998.38</v>
      </c>
      <c r="K229" s="8">
        <v>124984326.86</v>
      </c>
      <c r="L229" s="8">
        <v>30451766.79</v>
      </c>
      <c r="M229" s="8">
        <v>94532560.07</v>
      </c>
      <c r="N229" s="9">
        <v>94.33</v>
      </c>
      <c r="O229" s="9">
        <v>82.84</v>
      </c>
      <c r="P229" s="9">
        <v>98.74</v>
      </c>
      <c r="Q229" s="8">
        <v>129415658.97</v>
      </c>
      <c r="R229" s="8">
        <v>40550810</v>
      </c>
      <c r="S229" s="8">
        <v>88864848.97</v>
      </c>
      <c r="T229" s="8">
        <v>115007859.17</v>
      </c>
      <c r="U229" s="8">
        <v>32040145.78</v>
      </c>
      <c r="V229" s="8">
        <v>82967713.39</v>
      </c>
      <c r="W229" s="9">
        <v>88.86</v>
      </c>
      <c r="X229" s="9">
        <v>79.01</v>
      </c>
      <c r="Y229" s="9">
        <v>93.36</v>
      </c>
      <c r="Z229" s="8">
        <v>6866149.41</v>
      </c>
      <c r="AA229" s="8">
        <v>11564846.68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168209460.76</v>
      </c>
      <c r="I230" s="8">
        <v>38426983.43</v>
      </c>
      <c r="J230" s="8">
        <v>129782477.33</v>
      </c>
      <c r="K230" s="8">
        <v>184904193.17</v>
      </c>
      <c r="L230" s="8">
        <v>54500745.61</v>
      </c>
      <c r="M230" s="8">
        <v>130403447.56</v>
      </c>
      <c r="N230" s="9">
        <v>109.92</v>
      </c>
      <c r="O230" s="9">
        <v>141.82</v>
      </c>
      <c r="P230" s="9">
        <v>100.47</v>
      </c>
      <c r="Q230" s="8">
        <v>177670936.55</v>
      </c>
      <c r="R230" s="8">
        <v>57990481.46</v>
      </c>
      <c r="S230" s="8">
        <v>119680455.09</v>
      </c>
      <c r="T230" s="8">
        <v>168997647.06</v>
      </c>
      <c r="U230" s="8">
        <v>56245016.36</v>
      </c>
      <c r="V230" s="8">
        <v>112752630.7</v>
      </c>
      <c r="W230" s="9">
        <v>95.11</v>
      </c>
      <c r="X230" s="9">
        <v>96.99</v>
      </c>
      <c r="Y230" s="9">
        <v>94.21</v>
      </c>
      <c r="Z230" s="8">
        <v>10102022.24</v>
      </c>
      <c r="AA230" s="8">
        <v>17650816.86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80175564.53</v>
      </c>
      <c r="I231" s="8">
        <v>18261069.84</v>
      </c>
      <c r="J231" s="8">
        <v>61914494.69</v>
      </c>
      <c r="K231" s="8">
        <v>89478977.79</v>
      </c>
      <c r="L231" s="8">
        <v>28996782.4</v>
      </c>
      <c r="M231" s="8">
        <v>60482195.39</v>
      </c>
      <c r="N231" s="9">
        <v>111.6</v>
      </c>
      <c r="O231" s="9">
        <v>158.79</v>
      </c>
      <c r="P231" s="9">
        <v>97.68</v>
      </c>
      <c r="Q231" s="8">
        <v>82342753.53</v>
      </c>
      <c r="R231" s="8">
        <v>20150934.84</v>
      </c>
      <c r="S231" s="8">
        <v>62191818.69</v>
      </c>
      <c r="T231" s="8">
        <v>75916543.33</v>
      </c>
      <c r="U231" s="8">
        <v>17176884.2</v>
      </c>
      <c r="V231" s="8">
        <v>58739659.13</v>
      </c>
      <c r="W231" s="9">
        <v>92.19</v>
      </c>
      <c r="X231" s="9">
        <v>85.24</v>
      </c>
      <c r="Y231" s="9">
        <v>94.44</v>
      </c>
      <c r="Z231" s="8">
        <v>-277324</v>
      </c>
      <c r="AA231" s="8">
        <v>1742536.26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142550748.84</v>
      </c>
      <c r="I232" s="8">
        <v>21064549.62</v>
      </c>
      <c r="J232" s="8">
        <v>121486199.22</v>
      </c>
      <c r="K232" s="8">
        <v>167741194.71</v>
      </c>
      <c r="L232" s="8">
        <v>45335373.85</v>
      </c>
      <c r="M232" s="8">
        <v>122405820.86</v>
      </c>
      <c r="N232" s="9">
        <v>117.67</v>
      </c>
      <c r="O232" s="9">
        <v>215.22</v>
      </c>
      <c r="P232" s="9">
        <v>100.75</v>
      </c>
      <c r="Q232" s="8">
        <v>152165687.68</v>
      </c>
      <c r="R232" s="8">
        <v>41661851.53</v>
      </c>
      <c r="S232" s="8">
        <v>110503836.15</v>
      </c>
      <c r="T232" s="8">
        <v>149115113.08</v>
      </c>
      <c r="U232" s="8">
        <v>41397085.27</v>
      </c>
      <c r="V232" s="8">
        <v>107718027.81</v>
      </c>
      <c r="W232" s="9">
        <v>97.99</v>
      </c>
      <c r="X232" s="9">
        <v>99.36</v>
      </c>
      <c r="Y232" s="9">
        <v>97.47</v>
      </c>
      <c r="Z232" s="8">
        <v>10982363.07</v>
      </c>
      <c r="AA232" s="8">
        <v>14687793.05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83799728.81</v>
      </c>
      <c r="I233" s="8">
        <v>29982482.7</v>
      </c>
      <c r="J233" s="8">
        <v>53817246.11</v>
      </c>
      <c r="K233" s="8">
        <v>83476480.77</v>
      </c>
      <c r="L233" s="8">
        <v>29461817.27</v>
      </c>
      <c r="M233" s="8">
        <v>54014663.5</v>
      </c>
      <c r="N233" s="9">
        <v>99.61</v>
      </c>
      <c r="O233" s="9">
        <v>98.26</v>
      </c>
      <c r="P233" s="9">
        <v>100.36</v>
      </c>
      <c r="Q233" s="8">
        <v>79469307.81</v>
      </c>
      <c r="R233" s="8">
        <v>27080458.7</v>
      </c>
      <c r="S233" s="8">
        <v>52388849.11</v>
      </c>
      <c r="T233" s="8">
        <v>75306623.92</v>
      </c>
      <c r="U233" s="8">
        <v>26602624.32</v>
      </c>
      <c r="V233" s="8">
        <v>48703999.6</v>
      </c>
      <c r="W233" s="9">
        <v>94.76</v>
      </c>
      <c r="X233" s="9">
        <v>98.23</v>
      </c>
      <c r="Y233" s="9">
        <v>92.96</v>
      </c>
      <c r="Z233" s="8">
        <v>1428397</v>
      </c>
      <c r="AA233" s="8">
        <v>5310663.9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48006934.23</v>
      </c>
      <c r="I234" s="8">
        <v>11729710.83</v>
      </c>
      <c r="J234" s="8">
        <v>36277223.4</v>
      </c>
      <c r="K234" s="8">
        <v>49919141.38</v>
      </c>
      <c r="L234" s="8">
        <v>13978608.58</v>
      </c>
      <c r="M234" s="8">
        <v>35940532.8</v>
      </c>
      <c r="N234" s="9">
        <v>103.98</v>
      </c>
      <c r="O234" s="9">
        <v>119.17</v>
      </c>
      <c r="P234" s="9">
        <v>99.07</v>
      </c>
      <c r="Q234" s="8">
        <v>56600247.24</v>
      </c>
      <c r="R234" s="8">
        <v>21240647.97</v>
      </c>
      <c r="S234" s="8">
        <v>35359599.27</v>
      </c>
      <c r="T234" s="8">
        <v>50622227.92</v>
      </c>
      <c r="U234" s="8">
        <v>17732632.34</v>
      </c>
      <c r="V234" s="8">
        <v>32889595.58</v>
      </c>
      <c r="W234" s="9">
        <v>89.43</v>
      </c>
      <c r="X234" s="9">
        <v>83.48</v>
      </c>
      <c r="Y234" s="9">
        <v>93.01</v>
      </c>
      <c r="Z234" s="8">
        <v>917624.13</v>
      </c>
      <c r="AA234" s="8">
        <v>3050937.22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154375545.54</v>
      </c>
      <c r="I235" s="8">
        <v>20732704.07</v>
      </c>
      <c r="J235" s="8">
        <v>133642841.47</v>
      </c>
      <c r="K235" s="8">
        <v>154142894.19</v>
      </c>
      <c r="L235" s="8">
        <v>20148306.87</v>
      </c>
      <c r="M235" s="8">
        <v>133994587.32</v>
      </c>
      <c r="N235" s="9">
        <v>99.84</v>
      </c>
      <c r="O235" s="9">
        <v>97.18</v>
      </c>
      <c r="P235" s="9">
        <v>100.26</v>
      </c>
      <c r="Q235" s="8">
        <v>158052484.54</v>
      </c>
      <c r="R235" s="8">
        <v>24412418.03</v>
      </c>
      <c r="S235" s="8">
        <v>133640066.51</v>
      </c>
      <c r="T235" s="8">
        <v>150000686.15</v>
      </c>
      <c r="U235" s="8">
        <v>22627989.75</v>
      </c>
      <c r="V235" s="8">
        <v>127372696.4</v>
      </c>
      <c r="W235" s="9">
        <v>94.9</v>
      </c>
      <c r="X235" s="9">
        <v>92.69</v>
      </c>
      <c r="Y235" s="9">
        <v>95.31</v>
      </c>
      <c r="Z235" s="8">
        <v>2774.96</v>
      </c>
      <c r="AA235" s="8">
        <v>6621890.92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84932664.58</v>
      </c>
      <c r="I236" s="8">
        <v>22055901.19</v>
      </c>
      <c r="J236" s="8">
        <v>62876763.39</v>
      </c>
      <c r="K236" s="8">
        <v>88399435.27</v>
      </c>
      <c r="L236" s="8">
        <v>26933303.53</v>
      </c>
      <c r="M236" s="8">
        <v>61466131.74</v>
      </c>
      <c r="N236" s="9">
        <v>104.08</v>
      </c>
      <c r="O236" s="9">
        <v>122.11</v>
      </c>
      <c r="P236" s="9">
        <v>97.75</v>
      </c>
      <c r="Q236" s="8">
        <v>95429672.58</v>
      </c>
      <c r="R236" s="8">
        <v>35009971.75</v>
      </c>
      <c r="S236" s="8">
        <v>60419700.83</v>
      </c>
      <c r="T236" s="8">
        <v>89265609.35</v>
      </c>
      <c r="U236" s="8">
        <v>32727712.79</v>
      </c>
      <c r="V236" s="8">
        <v>56537896.56</v>
      </c>
      <c r="W236" s="9">
        <v>93.54</v>
      </c>
      <c r="X236" s="9">
        <v>93.48</v>
      </c>
      <c r="Y236" s="9">
        <v>93.57</v>
      </c>
      <c r="Z236" s="8">
        <v>2457062.56</v>
      </c>
      <c r="AA236" s="8">
        <v>4928235.18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98343819.18</v>
      </c>
      <c r="I237" s="8">
        <v>28355112</v>
      </c>
      <c r="J237" s="8">
        <v>69988707.18</v>
      </c>
      <c r="K237" s="8">
        <v>102635057.3</v>
      </c>
      <c r="L237" s="8">
        <v>31888286.11</v>
      </c>
      <c r="M237" s="8">
        <v>70746771.19</v>
      </c>
      <c r="N237" s="9">
        <v>104.36</v>
      </c>
      <c r="O237" s="9">
        <v>112.46</v>
      </c>
      <c r="P237" s="9">
        <v>101.08</v>
      </c>
      <c r="Q237" s="8">
        <v>110355115.18</v>
      </c>
      <c r="R237" s="8">
        <v>39785077</v>
      </c>
      <c r="S237" s="8">
        <v>70570038.18</v>
      </c>
      <c r="T237" s="8">
        <v>98047527.4</v>
      </c>
      <c r="U237" s="8">
        <v>32110116.93</v>
      </c>
      <c r="V237" s="8">
        <v>65937410.47</v>
      </c>
      <c r="W237" s="9">
        <v>88.84</v>
      </c>
      <c r="X237" s="9">
        <v>80.7</v>
      </c>
      <c r="Y237" s="9">
        <v>93.43</v>
      </c>
      <c r="Z237" s="8">
        <v>-581331</v>
      </c>
      <c r="AA237" s="8">
        <v>4809360.72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94180748.98</v>
      </c>
      <c r="I238" s="8">
        <v>9858826.61</v>
      </c>
      <c r="J238" s="8">
        <v>84321922.37</v>
      </c>
      <c r="K238" s="8">
        <v>101891944.52</v>
      </c>
      <c r="L238" s="8">
        <v>15771465.19</v>
      </c>
      <c r="M238" s="8">
        <v>86120479.33</v>
      </c>
      <c r="N238" s="9">
        <v>108.18</v>
      </c>
      <c r="O238" s="9">
        <v>159.97</v>
      </c>
      <c r="P238" s="9">
        <v>102.13</v>
      </c>
      <c r="Q238" s="8">
        <v>103044056.27</v>
      </c>
      <c r="R238" s="8">
        <v>19452386.03</v>
      </c>
      <c r="S238" s="8">
        <v>83591670.24</v>
      </c>
      <c r="T238" s="8">
        <v>95789061.95</v>
      </c>
      <c r="U238" s="8">
        <v>18339509.67</v>
      </c>
      <c r="V238" s="8">
        <v>77449552.28</v>
      </c>
      <c r="W238" s="9">
        <v>92.95</v>
      </c>
      <c r="X238" s="9">
        <v>94.27</v>
      </c>
      <c r="Y238" s="9">
        <v>92.65</v>
      </c>
      <c r="Z238" s="8">
        <v>730252.13</v>
      </c>
      <c r="AA238" s="8">
        <v>8670927.05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110408443.38</v>
      </c>
      <c r="I239" s="8">
        <v>19720312.7</v>
      </c>
      <c r="J239" s="8">
        <v>90688130.68</v>
      </c>
      <c r="K239" s="8">
        <v>114304749.7</v>
      </c>
      <c r="L239" s="8">
        <v>24976514.45</v>
      </c>
      <c r="M239" s="8">
        <v>89328235.25</v>
      </c>
      <c r="N239" s="9">
        <v>103.52</v>
      </c>
      <c r="O239" s="9">
        <v>126.65</v>
      </c>
      <c r="P239" s="9">
        <v>98.5</v>
      </c>
      <c r="Q239" s="8">
        <v>106384493.94</v>
      </c>
      <c r="R239" s="8">
        <v>18932924.39</v>
      </c>
      <c r="S239" s="8">
        <v>87451569.55</v>
      </c>
      <c r="T239" s="8">
        <v>99120453.91</v>
      </c>
      <c r="U239" s="8">
        <v>16534498.67</v>
      </c>
      <c r="V239" s="8">
        <v>82585955.24</v>
      </c>
      <c r="W239" s="9">
        <v>93.17</v>
      </c>
      <c r="X239" s="9">
        <v>87.33</v>
      </c>
      <c r="Y239" s="9">
        <v>94.43</v>
      </c>
      <c r="Z239" s="8">
        <v>3236561.13</v>
      </c>
      <c r="AA239" s="8">
        <v>6742280.01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84872363.6</v>
      </c>
      <c r="I240" s="8">
        <v>20448471.32</v>
      </c>
      <c r="J240" s="8">
        <v>64423892.28</v>
      </c>
      <c r="K240" s="8">
        <v>84699458.51</v>
      </c>
      <c r="L240" s="8">
        <v>20889060.08</v>
      </c>
      <c r="M240" s="8">
        <v>63810398.43</v>
      </c>
      <c r="N240" s="9">
        <v>99.79</v>
      </c>
      <c r="O240" s="9">
        <v>102.15</v>
      </c>
      <c r="P240" s="9">
        <v>99.04</v>
      </c>
      <c r="Q240" s="8">
        <v>85615788.04</v>
      </c>
      <c r="R240" s="8">
        <v>23433610.94</v>
      </c>
      <c r="S240" s="8">
        <v>62182177.1</v>
      </c>
      <c r="T240" s="8">
        <v>82250558.32</v>
      </c>
      <c r="U240" s="8">
        <v>21405130.71</v>
      </c>
      <c r="V240" s="8">
        <v>60845427.61</v>
      </c>
      <c r="W240" s="9">
        <v>96.06</v>
      </c>
      <c r="X240" s="9">
        <v>91.34</v>
      </c>
      <c r="Y240" s="9">
        <v>97.85</v>
      </c>
      <c r="Z240" s="8">
        <v>2241715.18</v>
      </c>
      <c r="AA240" s="8">
        <v>2964970.82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113942305.03</v>
      </c>
      <c r="I241" s="8">
        <v>31500321.62</v>
      </c>
      <c r="J241" s="8">
        <v>82441983.41</v>
      </c>
      <c r="K241" s="8">
        <v>116475984.12</v>
      </c>
      <c r="L241" s="8">
        <v>32927438.92</v>
      </c>
      <c r="M241" s="8">
        <v>83548545.2</v>
      </c>
      <c r="N241" s="9">
        <v>102.22</v>
      </c>
      <c r="O241" s="9">
        <v>104.53</v>
      </c>
      <c r="P241" s="9">
        <v>101.34</v>
      </c>
      <c r="Q241" s="8">
        <v>105006229.09</v>
      </c>
      <c r="R241" s="8">
        <v>30330239.6</v>
      </c>
      <c r="S241" s="8">
        <v>74675989.49</v>
      </c>
      <c r="T241" s="8">
        <v>100082398.53</v>
      </c>
      <c r="U241" s="8">
        <v>29001896.32</v>
      </c>
      <c r="V241" s="8">
        <v>71080502.21</v>
      </c>
      <c r="W241" s="9">
        <v>95.31</v>
      </c>
      <c r="X241" s="9">
        <v>95.62</v>
      </c>
      <c r="Y241" s="9">
        <v>95.18</v>
      </c>
      <c r="Z241" s="8">
        <v>7765993.92</v>
      </c>
      <c r="AA241" s="8">
        <v>12468042.99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1103614105.52</v>
      </c>
      <c r="I242" s="8">
        <v>217208378.9</v>
      </c>
      <c r="J242" s="8">
        <v>886405726.62</v>
      </c>
      <c r="K242" s="8">
        <v>1047317838.52</v>
      </c>
      <c r="L242" s="8">
        <v>202830894.66</v>
      </c>
      <c r="M242" s="8">
        <v>844486943.86</v>
      </c>
      <c r="N242" s="9">
        <v>94.89</v>
      </c>
      <c r="O242" s="9">
        <v>93.38</v>
      </c>
      <c r="P242" s="9">
        <v>95.27</v>
      </c>
      <c r="Q242" s="8">
        <v>1104536318.86</v>
      </c>
      <c r="R242" s="8">
        <v>362210842.26</v>
      </c>
      <c r="S242" s="8">
        <v>742325476.6</v>
      </c>
      <c r="T242" s="8">
        <v>906992712.98</v>
      </c>
      <c r="U242" s="8">
        <v>263485896.65</v>
      </c>
      <c r="V242" s="8">
        <v>643506816.33</v>
      </c>
      <c r="W242" s="9">
        <v>82.11</v>
      </c>
      <c r="X242" s="9">
        <v>72.74</v>
      </c>
      <c r="Y242" s="9">
        <v>86.68</v>
      </c>
      <c r="Z242" s="8">
        <v>144080250.02</v>
      </c>
      <c r="AA242" s="8">
        <v>200980127.53</v>
      </c>
    </row>
    <row r="243" spans="1:2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841298</v>
      </c>
      <c r="I243" s="8">
        <v>258000</v>
      </c>
      <c r="J243" s="8">
        <v>583298</v>
      </c>
      <c r="K243" s="8">
        <v>513513.36</v>
      </c>
      <c r="L243" s="8">
        <v>258000</v>
      </c>
      <c r="M243" s="8">
        <v>255513.36</v>
      </c>
      <c r="N243" s="9">
        <v>61.03</v>
      </c>
      <c r="O243" s="9">
        <v>100</v>
      </c>
      <c r="P243" s="9">
        <v>43.8</v>
      </c>
      <c r="Q243" s="8">
        <v>583298</v>
      </c>
      <c r="R243" s="8">
        <v>0</v>
      </c>
      <c r="S243" s="8">
        <v>583298</v>
      </c>
      <c r="T243" s="8">
        <v>159890.85</v>
      </c>
      <c r="U243" s="8">
        <v>0</v>
      </c>
      <c r="V243" s="8">
        <v>159890.85</v>
      </c>
      <c r="W243" s="9">
        <v>27.41</v>
      </c>
      <c r="X243" s="9"/>
      <c r="Y243" s="9">
        <v>27.41</v>
      </c>
      <c r="Z243" s="8">
        <v>0</v>
      </c>
      <c r="AA243" s="8">
        <v>95622.51</v>
      </c>
    </row>
    <row r="244" spans="1:2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5452000</v>
      </c>
      <c r="I244" s="8">
        <v>0</v>
      </c>
      <c r="J244" s="8">
        <v>5452000</v>
      </c>
      <c r="K244" s="8">
        <v>4355435.74</v>
      </c>
      <c r="L244" s="8">
        <v>0</v>
      </c>
      <c r="M244" s="8">
        <v>4355435.74</v>
      </c>
      <c r="N244" s="9">
        <v>79.88</v>
      </c>
      <c r="O244" s="9"/>
      <c r="P244" s="9">
        <v>79.88</v>
      </c>
      <c r="Q244" s="8">
        <v>5250940</v>
      </c>
      <c r="R244" s="8">
        <v>0</v>
      </c>
      <c r="S244" s="8">
        <v>5250940</v>
      </c>
      <c r="T244" s="8">
        <v>4591549.02</v>
      </c>
      <c r="U244" s="8">
        <v>0</v>
      </c>
      <c r="V244" s="8">
        <v>4591549.02</v>
      </c>
      <c r="W244" s="9">
        <v>87.44</v>
      </c>
      <c r="X244" s="9"/>
      <c r="Y244" s="9">
        <v>87.44</v>
      </c>
      <c r="Z244" s="8">
        <v>201060</v>
      </c>
      <c r="AA244" s="8">
        <v>-236113.28</v>
      </c>
    </row>
    <row r="245" spans="1:2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121996</v>
      </c>
      <c r="I245" s="8">
        <v>18000</v>
      </c>
      <c r="J245" s="8">
        <v>103996</v>
      </c>
      <c r="K245" s="8">
        <v>95787.98</v>
      </c>
      <c r="L245" s="8">
        <v>0</v>
      </c>
      <c r="M245" s="8">
        <v>95787.98</v>
      </c>
      <c r="N245" s="9">
        <v>78.51</v>
      </c>
      <c r="O245" s="9">
        <v>0</v>
      </c>
      <c r="P245" s="9">
        <v>92.1</v>
      </c>
      <c r="Q245" s="8">
        <v>339200</v>
      </c>
      <c r="R245" s="8">
        <v>18000</v>
      </c>
      <c r="S245" s="8">
        <v>321200</v>
      </c>
      <c r="T245" s="8">
        <v>266956</v>
      </c>
      <c r="U245" s="8">
        <v>0</v>
      </c>
      <c r="V245" s="8">
        <v>266956</v>
      </c>
      <c r="W245" s="9">
        <v>78.7</v>
      </c>
      <c r="X245" s="9">
        <v>0</v>
      </c>
      <c r="Y245" s="9">
        <v>83.11</v>
      </c>
      <c r="Z245" s="8">
        <v>-217204</v>
      </c>
      <c r="AA245" s="8">
        <v>-171168.02</v>
      </c>
    </row>
    <row r="246" spans="1:2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2881041</v>
      </c>
      <c r="I246" s="8">
        <v>0</v>
      </c>
      <c r="J246" s="8">
        <v>2881041</v>
      </c>
      <c r="K246" s="8">
        <v>2878646.4</v>
      </c>
      <c r="L246" s="8">
        <v>0</v>
      </c>
      <c r="M246" s="8">
        <v>2878646.4</v>
      </c>
      <c r="N246" s="9">
        <v>99.91</v>
      </c>
      <c r="O246" s="9"/>
      <c r="P246" s="9">
        <v>99.91</v>
      </c>
      <c r="Q246" s="8">
        <v>2884349.93</v>
      </c>
      <c r="R246" s="8">
        <v>0</v>
      </c>
      <c r="S246" s="8">
        <v>2884349.93</v>
      </c>
      <c r="T246" s="8">
        <v>2862817.93</v>
      </c>
      <c r="U246" s="8">
        <v>0</v>
      </c>
      <c r="V246" s="8">
        <v>2862817.93</v>
      </c>
      <c r="W246" s="9">
        <v>99.25</v>
      </c>
      <c r="X246" s="9"/>
      <c r="Y246" s="9">
        <v>99.25</v>
      </c>
      <c r="Z246" s="8">
        <v>-3308.93</v>
      </c>
      <c r="AA246" s="8">
        <v>15828.47</v>
      </c>
    </row>
    <row r="247" spans="1:2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0</v>
      </c>
      <c r="J247" s="8">
        <v>2400</v>
      </c>
      <c r="K247" s="8">
        <v>2566.08</v>
      </c>
      <c r="L247" s="8">
        <v>0</v>
      </c>
      <c r="M247" s="8">
        <v>2566.08</v>
      </c>
      <c r="N247" s="9">
        <v>106.92</v>
      </c>
      <c r="O247" s="9"/>
      <c r="P247" s="9">
        <v>106.92</v>
      </c>
      <c r="Q247" s="8">
        <v>2400</v>
      </c>
      <c r="R247" s="8">
        <v>0</v>
      </c>
      <c r="S247" s="8">
        <v>2400</v>
      </c>
      <c r="T247" s="8">
        <v>912</v>
      </c>
      <c r="U247" s="8">
        <v>0</v>
      </c>
      <c r="V247" s="8">
        <v>912</v>
      </c>
      <c r="W247" s="9">
        <v>38</v>
      </c>
      <c r="X247" s="9"/>
      <c r="Y247" s="9">
        <v>38</v>
      </c>
      <c r="Z247" s="8">
        <v>0</v>
      </c>
      <c r="AA247" s="8">
        <v>1654.08</v>
      </c>
    </row>
    <row r="248" spans="1:27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17548.5</v>
      </c>
      <c r="I248" s="8">
        <v>0</v>
      </c>
      <c r="J248" s="8">
        <v>17548.5</v>
      </c>
      <c r="K248" s="8">
        <v>2498.58</v>
      </c>
      <c r="L248" s="8">
        <v>0</v>
      </c>
      <c r="M248" s="8">
        <v>2498.58</v>
      </c>
      <c r="N248" s="9">
        <v>14.23</v>
      </c>
      <c r="O248" s="9"/>
      <c r="P248" s="9">
        <v>14.23</v>
      </c>
      <c r="Q248" s="8">
        <v>17548.5</v>
      </c>
      <c r="R248" s="8">
        <v>0</v>
      </c>
      <c r="S248" s="8">
        <v>17548.5</v>
      </c>
      <c r="T248" s="8">
        <v>3180.7</v>
      </c>
      <c r="U248" s="8">
        <v>0</v>
      </c>
      <c r="V248" s="8">
        <v>3180.7</v>
      </c>
      <c r="W248" s="9">
        <v>18.12</v>
      </c>
      <c r="X248" s="9"/>
      <c r="Y248" s="9">
        <v>18.12</v>
      </c>
      <c r="Z248" s="8">
        <v>0</v>
      </c>
      <c r="AA248" s="8">
        <v>-682.12</v>
      </c>
    </row>
    <row r="249" spans="1:27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498</v>
      </c>
      <c r="H249" s="8">
        <v>85000</v>
      </c>
      <c r="I249" s="8">
        <v>0</v>
      </c>
      <c r="J249" s="8">
        <v>85000</v>
      </c>
      <c r="K249" s="8">
        <v>277593.01</v>
      </c>
      <c r="L249" s="8">
        <v>50000</v>
      </c>
      <c r="M249" s="8">
        <v>227593.01</v>
      </c>
      <c r="N249" s="9">
        <v>326.58</v>
      </c>
      <c r="O249" s="9"/>
      <c r="P249" s="9">
        <v>267.75</v>
      </c>
      <c r="Q249" s="8">
        <v>108906</v>
      </c>
      <c r="R249" s="8">
        <v>0</v>
      </c>
      <c r="S249" s="8">
        <v>108906</v>
      </c>
      <c r="T249" s="8">
        <v>78411.81</v>
      </c>
      <c r="U249" s="8">
        <v>0</v>
      </c>
      <c r="V249" s="8">
        <v>78411.81</v>
      </c>
      <c r="W249" s="9">
        <v>71.99</v>
      </c>
      <c r="X249" s="9"/>
      <c r="Y249" s="9">
        <v>71.99</v>
      </c>
      <c r="Z249" s="8">
        <v>-23906</v>
      </c>
      <c r="AA249" s="8">
        <v>149181.2</v>
      </c>
    </row>
    <row r="250" spans="1:27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496</v>
      </c>
      <c r="H250" s="8">
        <v>64530</v>
      </c>
      <c r="I250" s="8">
        <v>0</v>
      </c>
      <c r="J250" s="8">
        <v>64530</v>
      </c>
      <c r="K250" s="8">
        <v>64505.76</v>
      </c>
      <c r="L250" s="8">
        <v>0</v>
      </c>
      <c r="M250" s="8">
        <v>64505.76</v>
      </c>
      <c r="N250" s="9">
        <v>99.96</v>
      </c>
      <c r="O250" s="9"/>
      <c r="P250" s="9">
        <v>99.96</v>
      </c>
      <c r="Q250" s="8">
        <v>75783.78</v>
      </c>
      <c r="R250" s="8">
        <v>0</v>
      </c>
      <c r="S250" s="8">
        <v>75783.78</v>
      </c>
      <c r="T250" s="8">
        <v>59801.87</v>
      </c>
      <c r="U250" s="8">
        <v>0</v>
      </c>
      <c r="V250" s="8">
        <v>59801.87</v>
      </c>
      <c r="W250" s="9">
        <v>78.91</v>
      </c>
      <c r="X250" s="9"/>
      <c r="Y250" s="9">
        <v>78.91</v>
      </c>
      <c r="Z250" s="8">
        <v>-11253.78</v>
      </c>
      <c r="AA250" s="8">
        <v>4703.89</v>
      </c>
    </row>
    <row r="251" spans="1:27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497</v>
      </c>
      <c r="H251" s="8">
        <v>35641506</v>
      </c>
      <c r="I251" s="8">
        <v>0</v>
      </c>
      <c r="J251" s="8">
        <v>35641506</v>
      </c>
      <c r="K251" s="8">
        <v>32375943.92</v>
      </c>
      <c r="L251" s="8">
        <v>0</v>
      </c>
      <c r="M251" s="8">
        <v>32375943.92</v>
      </c>
      <c r="N251" s="9">
        <v>90.83</v>
      </c>
      <c r="O251" s="9"/>
      <c r="P251" s="9">
        <v>90.83</v>
      </c>
      <c r="Q251" s="8">
        <v>39642013</v>
      </c>
      <c r="R251" s="8">
        <v>6273782</v>
      </c>
      <c r="S251" s="8">
        <v>33368231</v>
      </c>
      <c r="T251" s="8">
        <v>32768982.85</v>
      </c>
      <c r="U251" s="8">
        <v>1674319.4</v>
      </c>
      <c r="V251" s="8">
        <v>31094663.45</v>
      </c>
      <c r="W251" s="9">
        <v>82.66</v>
      </c>
      <c r="X251" s="9">
        <v>26.68</v>
      </c>
      <c r="Y251" s="9">
        <v>93.18</v>
      </c>
      <c r="Z251" s="8">
        <v>2273275</v>
      </c>
      <c r="AA251" s="8">
        <v>1281280.47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1"/>
  <sheetViews>
    <sheetView zoomScale="75" zoomScaleNormal="75" zoomScalePageLayoutView="0" workbookViewId="0" topLeftCell="A1">
      <pane xSplit="7" ySplit="8" topLeftCell="H217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252" sqref="A252:IV252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0" width="15.851562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3"/>
      <c r="AF1" s="3"/>
      <c r="AG1" s="3"/>
      <c r="AH1" s="3"/>
      <c r="AI1" s="3"/>
      <c r="AJ1" s="3"/>
      <c r="AK1" s="3"/>
      <c r="AL1" s="99"/>
    </row>
    <row r="2" spans="1:38" ht="18">
      <c r="A2" s="2" t="str">
        <f>'Spis tabel'!B5</f>
        <v>Tabela 3. Przychody budżetów jst wg stanu na koniec 4 kwartału 2020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36" t="s">
        <v>0</v>
      </c>
      <c r="B4" s="136" t="s">
        <v>1</v>
      </c>
      <c r="C4" s="136" t="s">
        <v>2</v>
      </c>
      <c r="D4" s="136" t="s">
        <v>3</v>
      </c>
      <c r="E4" s="136" t="s">
        <v>53</v>
      </c>
      <c r="F4" s="136" t="s">
        <v>56</v>
      </c>
      <c r="G4" s="136"/>
      <c r="H4" s="135" t="s">
        <v>169</v>
      </c>
      <c r="I4" s="135"/>
      <c r="J4" s="135"/>
      <c r="K4" s="135"/>
      <c r="L4" s="135"/>
      <c r="M4" s="135"/>
      <c r="N4" s="135"/>
      <c r="O4" s="135"/>
      <c r="P4" s="135" t="s">
        <v>23</v>
      </c>
      <c r="Q4" s="135"/>
      <c r="R4" s="135"/>
      <c r="S4" s="135"/>
      <c r="T4" s="135"/>
      <c r="U4" s="135"/>
      <c r="V4" s="135"/>
      <c r="W4" s="135" t="s">
        <v>170</v>
      </c>
      <c r="X4" s="135"/>
      <c r="Y4" s="135"/>
      <c r="Z4" s="135"/>
      <c r="AA4" s="135"/>
      <c r="AB4" s="135"/>
      <c r="AC4" s="135"/>
      <c r="AD4" s="135"/>
      <c r="AE4" s="149" t="s">
        <v>23</v>
      </c>
      <c r="AF4" s="149"/>
      <c r="AG4" s="149"/>
      <c r="AH4" s="149"/>
      <c r="AI4" s="149"/>
      <c r="AJ4" s="149"/>
      <c r="AK4" s="149"/>
      <c r="AL4" s="100"/>
    </row>
    <row r="5" spans="1:38" ht="12.75">
      <c r="A5" s="136"/>
      <c r="B5" s="136"/>
      <c r="C5" s="136"/>
      <c r="D5" s="136"/>
      <c r="E5" s="136"/>
      <c r="F5" s="136"/>
      <c r="G5" s="136"/>
      <c r="H5" s="133" t="s">
        <v>24</v>
      </c>
      <c r="I5" s="135" t="s">
        <v>15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3" t="s">
        <v>24</v>
      </c>
      <c r="X5" s="135" t="s">
        <v>15</v>
      </c>
      <c r="Y5" s="135"/>
      <c r="Z5" s="135"/>
      <c r="AA5" s="135"/>
      <c r="AB5" s="135"/>
      <c r="AC5" s="135"/>
      <c r="AD5" s="135"/>
      <c r="AE5" s="149"/>
      <c r="AF5" s="149"/>
      <c r="AG5" s="149"/>
      <c r="AH5" s="149"/>
      <c r="AI5" s="149"/>
      <c r="AJ5" s="149"/>
      <c r="AK5" s="149"/>
      <c r="AL5" s="100"/>
    </row>
    <row r="6" spans="1:38" ht="81" customHeight="1">
      <c r="A6" s="136"/>
      <c r="B6" s="136"/>
      <c r="C6" s="136"/>
      <c r="D6" s="136"/>
      <c r="E6" s="136"/>
      <c r="F6" s="136"/>
      <c r="G6" s="136"/>
      <c r="H6" s="133"/>
      <c r="I6" s="39" t="s">
        <v>203</v>
      </c>
      <c r="J6" s="39" t="s">
        <v>171</v>
      </c>
      <c r="K6" s="39" t="s">
        <v>254</v>
      </c>
      <c r="L6" s="39" t="s">
        <v>255</v>
      </c>
      <c r="M6" s="39" t="s">
        <v>172</v>
      </c>
      <c r="N6" s="39" t="s">
        <v>179</v>
      </c>
      <c r="O6" s="39" t="s">
        <v>173</v>
      </c>
      <c r="P6" s="98" t="s">
        <v>204</v>
      </c>
      <c r="Q6" s="98" t="s">
        <v>171</v>
      </c>
      <c r="R6" s="98" t="s">
        <v>256</v>
      </c>
      <c r="S6" s="98" t="s">
        <v>255</v>
      </c>
      <c r="T6" s="98" t="s">
        <v>172</v>
      </c>
      <c r="U6" s="98" t="s">
        <v>179</v>
      </c>
      <c r="V6" s="98" t="s">
        <v>173</v>
      </c>
      <c r="W6" s="133"/>
      <c r="X6" s="39" t="s">
        <v>203</v>
      </c>
      <c r="Y6" s="39" t="s">
        <v>171</v>
      </c>
      <c r="Z6" s="39" t="s">
        <v>254</v>
      </c>
      <c r="AA6" s="39" t="s">
        <v>255</v>
      </c>
      <c r="AB6" s="39" t="s">
        <v>172</v>
      </c>
      <c r="AC6" s="39" t="s">
        <v>179</v>
      </c>
      <c r="AD6" s="39" t="s">
        <v>173</v>
      </c>
      <c r="AE6" s="98" t="s">
        <v>204</v>
      </c>
      <c r="AF6" s="98" t="s">
        <v>171</v>
      </c>
      <c r="AG6" s="98" t="s">
        <v>256</v>
      </c>
      <c r="AH6" s="98" t="s">
        <v>255</v>
      </c>
      <c r="AI6" s="98" t="s">
        <v>172</v>
      </c>
      <c r="AJ6" s="98" t="s">
        <v>179</v>
      </c>
      <c r="AK6" s="98" t="s">
        <v>173</v>
      </c>
      <c r="AL6" s="100"/>
    </row>
    <row r="7" spans="1:38" ht="15.75">
      <c r="A7" s="94"/>
      <c r="B7" s="94"/>
      <c r="C7" s="94"/>
      <c r="D7" s="94"/>
      <c r="E7" s="94"/>
      <c r="F7" s="94"/>
      <c r="G7" s="94"/>
      <c r="H7" s="151" t="s">
        <v>10</v>
      </c>
      <c r="I7" s="151"/>
      <c r="J7" s="151"/>
      <c r="K7" s="151"/>
      <c r="L7" s="151"/>
      <c r="M7" s="151"/>
      <c r="N7" s="151"/>
      <c r="O7" s="151"/>
      <c r="P7" s="148" t="s">
        <v>11</v>
      </c>
      <c r="Q7" s="148"/>
      <c r="R7" s="148"/>
      <c r="S7" s="148"/>
      <c r="T7" s="148"/>
      <c r="U7" s="148"/>
      <c r="V7" s="148"/>
      <c r="W7" s="151" t="s">
        <v>10</v>
      </c>
      <c r="X7" s="151"/>
      <c r="Y7" s="151"/>
      <c r="Z7" s="151"/>
      <c r="AA7" s="151"/>
      <c r="AB7" s="151"/>
      <c r="AC7" s="151"/>
      <c r="AD7" s="151"/>
      <c r="AE7" s="148" t="s">
        <v>11</v>
      </c>
      <c r="AF7" s="148"/>
      <c r="AG7" s="148"/>
      <c r="AH7" s="148"/>
      <c r="AI7" s="148"/>
      <c r="AJ7" s="148"/>
      <c r="AK7" s="148"/>
      <c r="AL7" s="1"/>
    </row>
    <row r="8" spans="1:38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50">
        <v>6</v>
      </c>
      <c r="G8" s="150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17623625.76</v>
      </c>
      <c r="I9" s="8">
        <v>16650000</v>
      </c>
      <c r="J9" s="8">
        <v>0</v>
      </c>
      <c r="K9" s="8">
        <v>0</v>
      </c>
      <c r="L9" s="8">
        <v>211554.82</v>
      </c>
      <c r="M9" s="8">
        <v>0</v>
      </c>
      <c r="N9" s="8">
        <v>762070.94</v>
      </c>
      <c r="O9" s="8">
        <v>0</v>
      </c>
      <c r="P9" s="9">
        <v>94.47</v>
      </c>
      <c r="Q9" s="9">
        <v>0</v>
      </c>
      <c r="R9" s="9">
        <v>0</v>
      </c>
      <c r="S9" s="9">
        <v>1.2</v>
      </c>
      <c r="T9" s="9">
        <v>0</v>
      </c>
      <c r="U9" s="9">
        <v>4.32</v>
      </c>
      <c r="V9" s="9">
        <v>0</v>
      </c>
      <c r="W9" s="8">
        <v>15600625.76</v>
      </c>
      <c r="X9" s="8">
        <v>14627000</v>
      </c>
      <c r="Y9" s="8">
        <v>0</v>
      </c>
      <c r="Z9" s="8">
        <v>0</v>
      </c>
      <c r="AA9" s="8">
        <v>211554.82</v>
      </c>
      <c r="AB9" s="8">
        <v>0</v>
      </c>
      <c r="AC9" s="8">
        <v>762070.94</v>
      </c>
      <c r="AD9" s="8">
        <v>0</v>
      </c>
      <c r="AE9" s="9">
        <v>93.75</v>
      </c>
      <c r="AF9" s="9">
        <v>0</v>
      </c>
      <c r="AG9" s="9">
        <v>0</v>
      </c>
      <c r="AH9" s="9">
        <v>1.35</v>
      </c>
      <c r="AI9" s="9">
        <v>0</v>
      </c>
      <c r="AJ9" s="9">
        <v>4.88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15018340</v>
      </c>
      <c r="I10" s="8">
        <v>13000000</v>
      </c>
      <c r="J10" s="8">
        <v>0</v>
      </c>
      <c r="K10" s="8">
        <v>0</v>
      </c>
      <c r="L10" s="8">
        <v>0</v>
      </c>
      <c r="M10" s="8">
        <v>0</v>
      </c>
      <c r="N10" s="8">
        <v>2018340</v>
      </c>
      <c r="O10" s="8">
        <v>0</v>
      </c>
      <c r="P10" s="9">
        <v>86.56</v>
      </c>
      <c r="Q10" s="9">
        <v>0</v>
      </c>
      <c r="R10" s="9">
        <v>0</v>
      </c>
      <c r="S10" s="9">
        <v>0</v>
      </c>
      <c r="T10" s="9">
        <v>0</v>
      </c>
      <c r="U10" s="9">
        <v>13.43</v>
      </c>
      <c r="V10" s="9">
        <v>0</v>
      </c>
      <c r="W10" s="8">
        <v>15018340.12</v>
      </c>
      <c r="X10" s="8">
        <v>13000000</v>
      </c>
      <c r="Y10" s="8">
        <v>0</v>
      </c>
      <c r="Z10" s="8">
        <v>0</v>
      </c>
      <c r="AA10" s="8">
        <v>0</v>
      </c>
      <c r="AB10" s="8">
        <v>0</v>
      </c>
      <c r="AC10" s="8">
        <v>2018340.12</v>
      </c>
      <c r="AD10" s="8">
        <v>0</v>
      </c>
      <c r="AE10" s="9">
        <v>86.56</v>
      </c>
      <c r="AF10" s="9">
        <v>0</v>
      </c>
      <c r="AG10" s="9">
        <v>0</v>
      </c>
      <c r="AH10" s="9">
        <v>0</v>
      </c>
      <c r="AI10" s="9">
        <v>0</v>
      </c>
      <c r="AJ10" s="9">
        <v>13.43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25333690.7</v>
      </c>
      <c r="I11" s="8">
        <v>21000000</v>
      </c>
      <c r="J11" s="8">
        <v>0</v>
      </c>
      <c r="K11" s="8">
        <v>0</v>
      </c>
      <c r="L11" s="8">
        <v>3674628.2</v>
      </c>
      <c r="M11" s="8">
        <v>0</v>
      </c>
      <c r="N11" s="8">
        <v>659062.5</v>
      </c>
      <c r="O11" s="8">
        <v>0</v>
      </c>
      <c r="P11" s="9">
        <v>82.89</v>
      </c>
      <c r="Q11" s="9">
        <v>0</v>
      </c>
      <c r="R11" s="9">
        <v>0</v>
      </c>
      <c r="S11" s="9">
        <v>14.5</v>
      </c>
      <c r="T11" s="9">
        <v>0</v>
      </c>
      <c r="U11" s="9">
        <v>2.6</v>
      </c>
      <c r="V11" s="9">
        <v>0</v>
      </c>
      <c r="W11" s="8">
        <v>26409161.16</v>
      </c>
      <c r="X11" s="8">
        <v>21000000</v>
      </c>
      <c r="Y11" s="8">
        <v>0</v>
      </c>
      <c r="Z11" s="8">
        <v>0</v>
      </c>
      <c r="AA11" s="8">
        <v>3674628.2</v>
      </c>
      <c r="AB11" s="8">
        <v>0</v>
      </c>
      <c r="AC11" s="8">
        <v>1734532.96</v>
      </c>
      <c r="AD11" s="8">
        <v>0</v>
      </c>
      <c r="AE11" s="9">
        <v>79.51</v>
      </c>
      <c r="AF11" s="9">
        <v>0</v>
      </c>
      <c r="AG11" s="9">
        <v>0</v>
      </c>
      <c r="AH11" s="9">
        <v>13.91</v>
      </c>
      <c r="AI11" s="9">
        <v>0</v>
      </c>
      <c r="AJ11" s="9">
        <v>6.56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12133279.71</v>
      </c>
      <c r="I12" s="8">
        <v>6782352.73</v>
      </c>
      <c r="J12" s="8">
        <v>0</v>
      </c>
      <c r="K12" s="8">
        <v>0</v>
      </c>
      <c r="L12" s="8">
        <v>2497313.45</v>
      </c>
      <c r="M12" s="8">
        <v>0</v>
      </c>
      <c r="N12" s="8">
        <v>2853613.53</v>
      </c>
      <c r="O12" s="8">
        <v>0</v>
      </c>
      <c r="P12" s="9">
        <v>55.89</v>
      </c>
      <c r="Q12" s="9">
        <v>0</v>
      </c>
      <c r="R12" s="9">
        <v>0</v>
      </c>
      <c r="S12" s="9">
        <v>20.58</v>
      </c>
      <c r="T12" s="9">
        <v>0</v>
      </c>
      <c r="U12" s="9">
        <v>23.51</v>
      </c>
      <c r="V12" s="9">
        <v>0</v>
      </c>
      <c r="W12" s="8">
        <v>10350926.98</v>
      </c>
      <c r="X12" s="8">
        <v>5000000</v>
      </c>
      <c r="Y12" s="8">
        <v>0</v>
      </c>
      <c r="Z12" s="8">
        <v>0</v>
      </c>
      <c r="AA12" s="8">
        <v>2497313.45</v>
      </c>
      <c r="AB12" s="8">
        <v>0</v>
      </c>
      <c r="AC12" s="8">
        <v>2853613.53</v>
      </c>
      <c r="AD12" s="8">
        <v>0</v>
      </c>
      <c r="AE12" s="9">
        <v>48.3</v>
      </c>
      <c r="AF12" s="9">
        <v>0</v>
      </c>
      <c r="AG12" s="9">
        <v>0</v>
      </c>
      <c r="AH12" s="9">
        <v>24.12</v>
      </c>
      <c r="AI12" s="9">
        <v>0</v>
      </c>
      <c r="AJ12" s="9">
        <v>27.56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15273882.79</v>
      </c>
      <c r="I13" s="8">
        <v>2946783</v>
      </c>
      <c r="J13" s="8">
        <v>0</v>
      </c>
      <c r="K13" s="8">
        <v>0</v>
      </c>
      <c r="L13" s="8">
        <v>1778181.53</v>
      </c>
      <c r="M13" s="8">
        <v>0</v>
      </c>
      <c r="N13" s="8">
        <v>10548918.26</v>
      </c>
      <c r="O13" s="8">
        <v>0</v>
      </c>
      <c r="P13" s="9">
        <v>19.29</v>
      </c>
      <c r="Q13" s="9">
        <v>0</v>
      </c>
      <c r="R13" s="9">
        <v>0</v>
      </c>
      <c r="S13" s="9">
        <v>11.64</v>
      </c>
      <c r="T13" s="9">
        <v>0</v>
      </c>
      <c r="U13" s="9">
        <v>69.06</v>
      </c>
      <c r="V13" s="9">
        <v>0</v>
      </c>
      <c r="W13" s="8">
        <v>15273882.79</v>
      </c>
      <c r="X13" s="8">
        <v>2946783</v>
      </c>
      <c r="Y13" s="8">
        <v>0</v>
      </c>
      <c r="Z13" s="8">
        <v>0</v>
      </c>
      <c r="AA13" s="8">
        <v>1778181.53</v>
      </c>
      <c r="AB13" s="8">
        <v>0</v>
      </c>
      <c r="AC13" s="8">
        <v>10548918.26</v>
      </c>
      <c r="AD13" s="8">
        <v>0</v>
      </c>
      <c r="AE13" s="9">
        <v>19.29</v>
      </c>
      <c r="AF13" s="9">
        <v>0</v>
      </c>
      <c r="AG13" s="9">
        <v>0</v>
      </c>
      <c r="AH13" s="9">
        <v>11.64</v>
      </c>
      <c r="AI13" s="9">
        <v>0</v>
      </c>
      <c r="AJ13" s="9">
        <v>69.06</v>
      </c>
      <c r="AK13" s="9">
        <v>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15401862</v>
      </c>
      <c r="I14" s="8">
        <v>7490000</v>
      </c>
      <c r="J14" s="8">
        <v>0</v>
      </c>
      <c r="K14" s="8">
        <v>0</v>
      </c>
      <c r="L14" s="8">
        <v>0</v>
      </c>
      <c r="M14" s="8">
        <v>0</v>
      </c>
      <c r="N14" s="8">
        <v>7911862</v>
      </c>
      <c r="O14" s="8">
        <v>0</v>
      </c>
      <c r="P14" s="9">
        <v>48.63</v>
      </c>
      <c r="Q14" s="9">
        <v>0</v>
      </c>
      <c r="R14" s="9">
        <v>0</v>
      </c>
      <c r="S14" s="9">
        <v>0</v>
      </c>
      <c r="T14" s="9">
        <v>0</v>
      </c>
      <c r="U14" s="9">
        <v>51.36</v>
      </c>
      <c r="V14" s="9">
        <v>0</v>
      </c>
      <c r="W14" s="8">
        <v>7911862.71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7911862.71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100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5907787.86</v>
      </c>
      <c r="I15" s="8">
        <v>1510000</v>
      </c>
      <c r="J15" s="8">
        <v>0</v>
      </c>
      <c r="K15" s="8">
        <v>0</v>
      </c>
      <c r="L15" s="8">
        <v>0</v>
      </c>
      <c r="M15" s="8">
        <v>0</v>
      </c>
      <c r="N15" s="8">
        <v>4397787.86</v>
      </c>
      <c r="O15" s="8">
        <v>0</v>
      </c>
      <c r="P15" s="9">
        <v>25.55</v>
      </c>
      <c r="Q15" s="9">
        <v>0</v>
      </c>
      <c r="R15" s="9">
        <v>0</v>
      </c>
      <c r="S15" s="9">
        <v>0</v>
      </c>
      <c r="T15" s="9">
        <v>0</v>
      </c>
      <c r="U15" s="9">
        <v>74.44</v>
      </c>
      <c r="V15" s="9">
        <v>0</v>
      </c>
      <c r="W15" s="8">
        <v>7291296.71</v>
      </c>
      <c r="X15" s="8">
        <v>0</v>
      </c>
      <c r="Y15" s="8">
        <v>0</v>
      </c>
      <c r="Z15" s="8">
        <v>0</v>
      </c>
      <c r="AA15" s="8">
        <v>54935.06</v>
      </c>
      <c r="AB15" s="8">
        <v>0</v>
      </c>
      <c r="AC15" s="8">
        <v>7236361.65</v>
      </c>
      <c r="AD15" s="8">
        <v>0</v>
      </c>
      <c r="AE15" s="9">
        <v>0</v>
      </c>
      <c r="AF15" s="9">
        <v>0</v>
      </c>
      <c r="AG15" s="9">
        <v>0</v>
      </c>
      <c r="AH15" s="9">
        <v>0.75</v>
      </c>
      <c r="AI15" s="9">
        <v>0</v>
      </c>
      <c r="AJ15" s="9">
        <v>99.24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4612700.85</v>
      </c>
      <c r="I16" s="8">
        <v>2150000</v>
      </c>
      <c r="J16" s="8">
        <v>0</v>
      </c>
      <c r="K16" s="8">
        <v>0</v>
      </c>
      <c r="L16" s="8">
        <v>0</v>
      </c>
      <c r="M16" s="8">
        <v>0</v>
      </c>
      <c r="N16" s="8">
        <v>2462700.85</v>
      </c>
      <c r="O16" s="8">
        <v>0</v>
      </c>
      <c r="P16" s="9">
        <v>46.61</v>
      </c>
      <c r="Q16" s="9">
        <v>0</v>
      </c>
      <c r="R16" s="9">
        <v>0</v>
      </c>
      <c r="S16" s="9">
        <v>0</v>
      </c>
      <c r="T16" s="9">
        <v>0</v>
      </c>
      <c r="U16" s="9">
        <v>53.38</v>
      </c>
      <c r="V16" s="9">
        <v>0</v>
      </c>
      <c r="W16" s="8">
        <v>5003393.43</v>
      </c>
      <c r="X16" s="8">
        <v>2150000</v>
      </c>
      <c r="Y16" s="8">
        <v>0</v>
      </c>
      <c r="Z16" s="8">
        <v>0</v>
      </c>
      <c r="AA16" s="8">
        <v>18976.05</v>
      </c>
      <c r="AB16" s="8">
        <v>0</v>
      </c>
      <c r="AC16" s="8">
        <v>2834417.38</v>
      </c>
      <c r="AD16" s="8">
        <v>0</v>
      </c>
      <c r="AE16" s="9">
        <v>42.97</v>
      </c>
      <c r="AF16" s="9">
        <v>0</v>
      </c>
      <c r="AG16" s="9">
        <v>0</v>
      </c>
      <c r="AH16" s="9">
        <v>0.37</v>
      </c>
      <c r="AI16" s="9">
        <v>0</v>
      </c>
      <c r="AJ16" s="9">
        <v>56.64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85500000</v>
      </c>
      <c r="I17" s="8">
        <v>70000000</v>
      </c>
      <c r="J17" s="8">
        <v>0</v>
      </c>
      <c r="K17" s="8">
        <v>0</v>
      </c>
      <c r="L17" s="8">
        <v>0</v>
      </c>
      <c r="M17" s="8">
        <v>0</v>
      </c>
      <c r="N17" s="8">
        <v>5500000</v>
      </c>
      <c r="O17" s="8">
        <v>10000000</v>
      </c>
      <c r="P17" s="9">
        <v>81.87</v>
      </c>
      <c r="Q17" s="9">
        <v>0</v>
      </c>
      <c r="R17" s="9">
        <v>0</v>
      </c>
      <c r="S17" s="9">
        <v>0</v>
      </c>
      <c r="T17" s="9">
        <v>0</v>
      </c>
      <c r="U17" s="9">
        <v>6.43</v>
      </c>
      <c r="V17" s="9">
        <v>11.69</v>
      </c>
      <c r="W17" s="8">
        <v>95913692.12</v>
      </c>
      <c r="X17" s="8">
        <v>70000000</v>
      </c>
      <c r="Y17" s="8">
        <v>0</v>
      </c>
      <c r="Z17" s="8">
        <v>0</v>
      </c>
      <c r="AA17" s="8">
        <v>0</v>
      </c>
      <c r="AB17" s="8">
        <v>0</v>
      </c>
      <c r="AC17" s="8">
        <v>15913692.12</v>
      </c>
      <c r="AD17" s="8">
        <v>10000000</v>
      </c>
      <c r="AE17" s="9">
        <v>72.98</v>
      </c>
      <c r="AF17" s="9">
        <v>0</v>
      </c>
      <c r="AG17" s="9">
        <v>0</v>
      </c>
      <c r="AH17" s="9">
        <v>0</v>
      </c>
      <c r="AI17" s="9">
        <v>0</v>
      </c>
      <c r="AJ17" s="9">
        <v>16.59</v>
      </c>
      <c r="AK17" s="9">
        <v>10.42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3375733.1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3375733.1</v>
      </c>
      <c r="O18" s="8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100</v>
      </c>
      <c r="V18" s="9">
        <v>0</v>
      </c>
      <c r="W18" s="8">
        <v>3417339.97</v>
      </c>
      <c r="X18" s="8">
        <v>0</v>
      </c>
      <c r="Y18" s="8">
        <v>0</v>
      </c>
      <c r="Z18" s="8">
        <v>0</v>
      </c>
      <c r="AA18" s="8">
        <v>41606.87</v>
      </c>
      <c r="AB18" s="8">
        <v>0</v>
      </c>
      <c r="AC18" s="8">
        <v>3375733.1</v>
      </c>
      <c r="AD18" s="8">
        <v>0</v>
      </c>
      <c r="AE18" s="9">
        <v>0</v>
      </c>
      <c r="AF18" s="9">
        <v>0</v>
      </c>
      <c r="AG18" s="9">
        <v>0</v>
      </c>
      <c r="AH18" s="9">
        <v>1.21</v>
      </c>
      <c r="AI18" s="9">
        <v>0</v>
      </c>
      <c r="AJ18" s="9">
        <v>98.78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2086027.51</v>
      </c>
      <c r="I19" s="8">
        <v>2000000</v>
      </c>
      <c r="J19" s="8">
        <v>0</v>
      </c>
      <c r="K19" s="8">
        <v>0</v>
      </c>
      <c r="L19" s="8">
        <v>0</v>
      </c>
      <c r="M19" s="8">
        <v>0</v>
      </c>
      <c r="N19" s="8">
        <v>86027.51</v>
      </c>
      <c r="O19" s="8">
        <v>0</v>
      </c>
      <c r="P19" s="9">
        <v>95.87</v>
      </c>
      <c r="Q19" s="9">
        <v>0</v>
      </c>
      <c r="R19" s="9">
        <v>0</v>
      </c>
      <c r="S19" s="9">
        <v>0</v>
      </c>
      <c r="T19" s="9">
        <v>0</v>
      </c>
      <c r="U19" s="9">
        <v>4.12</v>
      </c>
      <c r="V19" s="9">
        <v>0</v>
      </c>
      <c r="W19" s="8">
        <v>3042176.47</v>
      </c>
      <c r="X19" s="8">
        <v>2000000</v>
      </c>
      <c r="Y19" s="8">
        <v>0</v>
      </c>
      <c r="Z19" s="8">
        <v>0</v>
      </c>
      <c r="AA19" s="8">
        <v>0</v>
      </c>
      <c r="AB19" s="8">
        <v>0</v>
      </c>
      <c r="AC19" s="8">
        <v>1042176.47</v>
      </c>
      <c r="AD19" s="8">
        <v>0</v>
      </c>
      <c r="AE19" s="9">
        <v>65.74</v>
      </c>
      <c r="AF19" s="9">
        <v>0</v>
      </c>
      <c r="AG19" s="9">
        <v>0</v>
      </c>
      <c r="AH19" s="9">
        <v>0</v>
      </c>
      <c r="AI19" s="9">
        <v>0</v>
      </c>
      <c r="AJ19" s="9">
        <v>34.25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901380.29</v>
      </c>
      <c r="I20" s="8">
        <v>0</v>
      </c>
      <c r="J20" s="8">
        <v>0</v>
      </c>
      <c r="K20" s="8">
        <v>0</v>
      </c>
      <c r="L20" s="8">
        <v>226217.55</v>
      </c>
      <c r="M20" s="8">
        <v>0</v>
      </c>
      <c r="N20" s="8">
        <v>675162.74</v>
      </c>
      <c r="O20" s="8">
        <v>0</v>
      </c>
      <c r="P20" s="9">
        <v>0</v>
      </c>
      <c r="Q20" s="9">
        <v>0</v>
      </c>
      <c r="R20" s="9">
        <v>0</v>
      </c>
      <c r="S20" s="9">
        <v>25.09</v>
      </c>
      <c r="T20" s="9">
        <v>0</v>
      </c>
      <c r="U20" s="9">
        <v>74.9</v>
      </c>
      <c r="V20" s="9">
        <v>0</v>
      </c>
      <c r="W20" s="8">
        <v>901380.29</v>
      </c>
      <c r="X20" s="8">
        <v>0</v>
      </c>
      <c r="Y20" s="8">
        <v>0</v>
      </c>
      <c r="Z20" s="8">
        <v>0</v>
      </c>
      <c r="AA20" s="8">
        <v>226217.55</v>
      </c>
      <c r="AB20" s="8">
        <v>0</v>
      </c>
      <c r="AC20" s="8">
        <v>675162.74</v>
      </c>
      <c r="AD20" s="8">
        <v>0</v>
      </c>
      <c r="AE20" s="9">
        <v>0</v>
      </c>
      <c r="AF20" s="9">
        <v>0</v>
      </c>
      <c r="AG20" s="9">
        <v>0</v>
      </c>
      <c r="AH20" s="9">
        <v>25.09</v>
      </c>
      <c r="AI20" s="9">
        <v>0</v>
      </c>
      <c r="AJ20" s="9">
        <v>74.9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47915844.14</v>
      </c>
      <c r="I21" s="8">
        <v>28400000</v>
      </c>
      <c r="J21" s="8">
        <v>0</v>
      </c>
      <c r="K21" s="8">
        <v>0</v>
      </c>
      <c r="L21" s="8">
        <v>0</v>
      </c>
      <c r="M21" s="8">
        <v>0</v>
      </c>
      <c r="N21" s="8">
        <v>19515844.14</v>
      </c>
      <c r="O21" s="8">
        <v>0</v>
      </c>
      <c r="P21" s="9">
        <v>59.27</v>
      </c>
      <c r="Q21" s="9">
        <v>0</v>
      </c>
      <c r="R21" s="9">
        <v>0</v>
      </c>
      <c r="S21" s="9">
        <v>0</v>
      </c>
      <c r="T21" s="9">
        <v>0</v>
      </c>
      <c r="U21" s="9">
        <v>40.72</v>
      </c>
      <c r="V21" s="9">
        <v>0</v>
      </c>
      <c r="W21" s="8">
        <v>47915844.14</v>
      </c>
      <c r="X21" s="8">
        <v>28400000</v>
      </c>
      <c r="Y21" s="8">
        <v>0</v>
      </c>
      <c r="Z21" s="8">
        <v>0</v>
      </c>
      <c r="AA21" s="8">
        <v>0</v>
      </c>
      <c r="AB21" s="8">
        <v>0</v>
      </c>
      <c r="AC21" s="8">
        <v>19515844.14</v>
      </c>
      <c r="AD21" s="8">
        <v>0</v>
      </c>
      <c r="AE21" s="9">
        <v>59.27</v>
      </c>
      <c r="AF21" s="9">
        <v>0</v>
      </c>
      <c r="AG21" s="9">
        <v>0</v>
      </c>
      <c r="AH21" s="9">
        <v>0</v>
      </c>
      <c r="AI21" s="9">
        <v>0</v>
      </c>
      <c r="AJ21" s="9">
        <v>40.72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3034072.94</v>
      </c>
      <c r="I22" s="8">
        <v>2600000</v>
      </c>
      <c r="J22" s="8">
        <v>0</v>
      </c>
      <c r="K22" s="8">
        <v>0</v>
      </c>
      <c r="L22" s="8">
        <v>0</v>
      </c>
      <c r="M22" s="8">
        <v>0</v>
      </c>
      <c r="N22" s="8">
        <v>434072.94</v>
      </c>
      <c r="O22" s="8">
        <v>0</v>
      </c>
      <c r="P22" s="9">
        <v>85.69</v>
      </c>
      <c r="Q22" s="9">
        <v>0</v>
      </c>
      <c r="R22" s="9">
        <v>0</v>
      </c>
      <c r="S22" s="9">
        <v>0</v>
      </c>
      <c r="T22" s="9">
        <v>0</v>
      </c>
      <c r="U22" s="9">
        <v>14.3</v>
      </c>
      <c r="V22" s="9">
        <v>0</v>
      </c>
      <c r="W22" s="8">
        <v>2159072.94</v>
      </c>
      <c r="X22" s="8">
        <v>1725000</v>
      </c>
      <c r="Y22" s="8">
        <v>0</v>
      </c>
      <c r="Z22" s="8">
        <v>0</v>
      </c>
      <c r="AA22" s="8">
        <v>0</v>
      </c>
      <c r="AB22" s="8">
        <v>0</v>
      </c>
      <c r="AC22" s="8">
        <v>434072.94</v>
      </c>
      <c r="AD22" s="8">
        <v>0</v>
      </c>
      <c r="AE22" s="9">
        <v>79.89</v>
      </c>
      <c r="AF22" s="9">
        <v>0</v>
      </c>
      <c r="AG22" s="9">
        <v>0</v>
      </c>
      <c r="AH22" s="9">
        <v>0</v>
      </c>
      <c r="AI22" s="9">
        <v>0</v>
      </c>
      <c r="AJ22" s="9">
        <v>20.1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973337.54</v>
      </c>
      <c r="I23" s="8">
        <v>0</v>
      </c>
      <c r="J23" s="8">
        <v>0</v>
      </c>
      <c r="K23" s="8">
        <v>0</v>
      </c>
      <c r="L23" s="8">
        <v>128453.54</v>
      </c>
      <c r="M23" s="8">
        <v>0</v>
      </c>
      <c r="N23" s="8">
        <v>844884</v>
      </c>
      <c r="O23" s="8">
        <v>0</v>
      </c>
      <c r="P23" s="9">
        <v>0</v>
      </c>
      <c r="Q23" s="9">
        <v>0</v>
      </c>
      <c r="R23" s="9">
        <v>0</v>
      </c>
      <c r="S23" s="9">
        <v>13.19</v>
      </c>
      <c r="T23" s="9">
        <v>0</v>
      </c>
      <c r="U23" s="9">
        <v>86.8</v>
      </c>
      <c r="V23" s="9">
        <v>0</v>
      </c>
      <c r="W23" s="8">
        <v>2774283.12</v>
      </c>
      <c r="X23" s="8">
        <v>0</v>
      </c>
      <c r="Y23" s="8">
        <v>0</v>
      </c>
      <c r="Z23" s="8">
        <v>0</v>
      </c>
      <c r="AA23" s="8">
        <v>128453.54</v>
      </c>
      <c r="AB23" s="8">
        <v>0</v>
      </c>
      <c r="AC23" s="8">
        <v>2645829.58</v>
      </c>
      <c r="AD23" s="8">
        <v>0</v>
      </c>
      <c r="AE23" s="9">
        <v>0</v>
      </c>
      <c r="AF23" s="9">
        <v>0</v>
      </c>
      <c r="AG23" s="9">
        <v>0</v>
      </c>
      <c r="AH23" s="9">
        <v>4.63</v>
      </c>
      <c r="AI23" s="9">
        <v>0</v>
      </c>
      <c r="AJ23" s="9">
        <v>95.36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5438728</v>
      </c>
      <c r="I24" s="8">
        <v>2900000</v>
      </c>
      <c r="J24" s="8">
        <v>0</v>
      </c>
      <c r="K24" s="8">
        <v>0</v>
      </c>
      <c r="L24" s="8">
        <v>0</v>
      </c>
      <c r="M24" s="8">
        <v>0</v>
      </c>
      <c r="N24" s="8">
        <v>2538728</v>
      </c>
      <c r="O24" s="8">
        <v>0</v>
      </c>
      <c r="P24" s="9">
        <v>53.32</v>
      </c>
      <c r="Q24" s="9">
        <v>0</v>
      </c>
      <c r="R24" s="9">
        <v>0</v>
      </c>
      <c r="S24" s="9">
        <v>0</v>
      </c>
      <c r="T24" s="9">
        <v>0</v>
      </c>
      <c r="U24" s="9">
        <v>46.67</v>
      </c>
      <c r="V24" s="9">
        <v>0</v>
      </c>
      <c r="W24" s="8">
        <v>5438728.95</v>
      </c>
      <c r="X24" s="8">
        <v>2900000</v>
      </c>
      <c r="Y24" s="8">
        <v>0</v>
      </c>
      <c r="Z24" s="8">
        <v>0</v>
      </c>
      <c r="AA24" s="8">
        <v>0</v>
      </c>
      <c r="AB24" s="8">
        <v>0</v>
      </c>
      <c r="AC24" s="8">
        <v>2538728.95</v>
      </c>
      <c r="AD24" s="8">
        <v>0</v>
      </c>
      <c r="AE24" s="9">
        <v>53.32</v>
      </c>
      <c r="AF24" s="9">
        <v>0</v>
      </c>
      <c r="AG24" s="9">
        <v>0</v>
      </c>
      <c r="AH24" s="9">
        <v>0</v>
      </c>
      <c r="AI24" s="9">
        <v>0</v>
      </c>
      <c r="AJ24" s="9">
        <v>46.67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2079367.8</v>
      </c>
      <c r="I25" s="8">
        <v>1000000</v>
      </c>
      <c r="J25" s="8">
        <v>60011</v>
      </c>
      <c r="K25" s="8">
        <v>140746.6</v>
      </c>
      <c r="L25" s="8">
        <v>478259.22</v>
      </c>
      <c r="M25" s="8">
        <v>0</v>
      </c>
      <c r="N25" s="8">
        <v>400350.98</v>
      </c>
      <c r="O25" s="8">
        <v>0</v>
      </c>
      <c r="P25" s="9">
        <v>48.09</v>
      </c>
      <c r="Q25" s="9">
        <v>2.88</v>
      </c>
      <c r="R25" s="9">
        <v>6.76</v>
      </c>
      <c r="S25" s="9">
        <v>23</v>
      </c>
      <c r="T25" s="9">
        <v>0</v>
      </c>
      <c r="U25" s="9">
        <v>19.25</v>
      </c>
      <c r="V25" s="9">
        <v>0</v>
      </c>
      <c r="W25" s="8">
        <v>1079367.8</v>
      </c>
      <c r="X25" s="8">
        <v>0</v>
      </c>
      <c r="Y25" s="8">
        <v>60011</v>
      </c>
      <c r="Z25" s="8">
        <v>140746.6</v>
      </c>
      <c r="AA25" s="8">
        <v>478259.22</v>
      </c>
      <c r="AB25" s="8">
        <v>0</v>
      </c>
      <c r="AC25" s="8">
        <v>400350.98</v>
      </c>
      <c r="AD25" s="8">
        <v>0</v>
      </c>
      <c r="AE25" s="9">
        <v>0</v>
      </c>
      <c r="AF25" s="9">
        <v>5.55</v>
      </c>
      <c r="AG25" s="9">
        <v>13.03</v>
      </c>
      <c r="AH25" s="9">
        <v>44.3</v>
      </c>
      <c r="AI25" s="9">
        <v>0</v>
      </c>
      <c r="AJ25" s="9">
        <v>37.09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3700000</v>
      </c>
      <c r="I26" s="8">
        <v>3700000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100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8">
        <v>3072642.34</v>
      </c>
      <c r="X26" s="8">
        <v>2350000</v>
      </c>
      <c r="Y26" s="8">
        <v>0</v>
      </c>
      <c r="Z26" s="8">
        <v>0</v>
      </c>
      <c r="AA26" s="8">
        <v>0</v>
      </c>
      <c r="AB26" s="8">
        <v>0</v>
      </c>
      <c r="AC26" s="8">
        <v>722642.34</v>
      </c>
      <c r="AD26" s="8">
        <v>0</v>
      </c>
      <c r="AE26" s="9">
        <v>76.48</v>
      </c>
      <c r="AF26" s="9">
        <v>0</v>
      </c>
      <c r="AG26" s="9">
        <v>0</v>
      </c>
      <c r="AH26" s="9">
        <v>0</v>
      </c>
      <c r="AI26" s="9">
        <v>0</v>
      </c>
      <c r="AJ26" s="9">
        <v>23.51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2686153.96</v>
      </c>
      <c r="I27" s="8">
        <v>2300045</v>
      </c>
      <c r="J27" s="8">
        <v>0</v>
      </c>
      <c r="K27" s="8">
        <v>0</v>
      </c>
      <c r="L27" s="8">
        <v>15664.96</v>
      </c>
      <c r="M27" s="8">
        <v>0</v>
      </c>
      <c r="N27" s="8">
        <v>370444</v>
      </c>
      <c r="O27" s="8">
        <v>0</v>
      </c>
      <c r="P27" s="9">
        <v>85.62</v>
      </c>
      <c r="Q27" s="9">
        <v>0</v>
      </c>
      <c r="R27" s="9">
        <v>0</v>
      </c>
      <c r="S27" s="9">
        <v>0.58</v>
      </c>
      <c r="T27" s="9">
        <v>0</v>
      </c>
      <c r="U27" s="9">
        <v>13.79</v>
      </c>
      <c r="V27" s="9">
        <v>0</v>
      </c>
      <c r="W27" s="8">
        <v>1446579.97</v>
      </c>
      <c r="X27" s="8">
        <v>500000</v>
      </c>
      <c r="Y27" s="8">
        <v>0</v>
      </c>
      <c r="Z27" s="8">
        <v>0</v>
      </c>
      <c r="AA27" s="8">
        <v>15664.96</v>
      </c>
      <c r="AB27" s="8">
        <v>0</v>
      </c>
      <c r="AC27" s="8">
        <v>930915.01</v>
      </c>
      <c r="AD27" s="8">
        <v>0</v>
      </c>
      <c r="AE27" s="9">
        <v>34.56</v>
      </c>
      <c r="AF27" s="9">
        <v>0</v>
      </c>
      <c r="AG27" s="9">
        <v>0</v>
      </c>
      <c r="AH27" s="9">
        <v>1.08</v>
      </c>
      <c r="AI27" s="9">
        <v>0</v>
      </c>
      <c r="AJ27" s="9">
        <v>64.35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1024487</v>
      </c>
      <c r="I28" s="8">
        <v>0</v>
      </c>
      <c r="J28" s="8">
        <v>0</v>
      </c>
      <c r="K28" s="8">
        <v>663375.75</v>
      </c>
      <c r="L28" s="8">
        <v>361111.25</v>
      </c>
      <c r="M28" s="8">
        <v>0</v>
      </c>
      <c r="N28" s="8">
        <v>0</v>
      </c>
      <c r="O28" s="8">
        <v>0</v>
      </c>
      <c r="P28" s="9">
        <v>0</v>
      </c>
      <c r="Q28" s="9">
        <v>0</v>
      </c>
      <c r="R28" s="9">
        <v>64.75</v>
      </c>
      <c r="S28" s="9">
        <v>35.24</v>
      </c>
      <c r="T28" s="9">
        <v>0</v>
      </c>
      <c r="U28" s="9">
        <v>0</v>
      </c>
      <c r="V28" s="9">
        <v>0</v>
      </c>
      <c r="W28" s="8">
        <v>1189840.39</v>
      </c>
      <c r="X28" s="8">
        <v>0</v>
      </c>
      <c r="Y28" s="8">
        <v>0</v>
      </c>
      <c r="Z28" s="8">
        <v>828729.14</v>
      </c>
      <c r="AA28" s="8">
        <v>361111.25</v>
      </c>
      <c r="AB28" s="8">
        <v>0</v>
      </c>
      <c r="AC28" s="8">
        <v>0</v>
      </c>
      <c r="AD28" s="8">
        <v>0</v>
      </c>
      <c r="AE28" s="9">
        <v>0</v>
      </c>
      <c r="AF28" s="9">
        <v>0</v>
      </c>
      <c r="AG28" s="9">
        <v>69.65</v>
      </c>
      <c r="AH28" s="9">
        <v>30.34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914000</v>
      </c>
      <c r="I29" s="8">
        <v>0</v>
      </c>
      <c r="J29" s="8">
        <v>0</v>
      </c>
      <c r="K29" s="8">
        <v>770000</v>
      </c>
      <c r="L29" s="8">
        <v>0</v>
      </c>
      <c r="M29" s="8">
        <v>0</v>
      </c>
      <c r="N29" s="8">
        <v>144000</v>
      </c>
      <c r="O29" s="8">
        <v>0</v>
      </c>
      <c r="P29" s="9">
        <v>0</v>
      </c>
      <c r="Q29" s="9">
        <v>0</v>
      </c>
      <c r="R29" s="9">
        <v>84.24</v>
      </c>
      <c r="S29" s="9">
        <v>0</v>
      </c>
      <c r="T29" s="9">
        <v>0</v>
      </c>
      <c r="U29" s="9">
        <v>15.75</v>
      </c>
      <c r="V29" s="9">
        <v>0</v>
      </c>
      <c r="W29" s="8">
        <v>1633469.3</v>
      </c>
      <c r="X29" s="8">
        <v>0</v>
      </c>
      <c r="Y29" s="8">
        <v>0</v>
      </c>
      <c r="Z29" s="8">
        <v>1317469.3</v>
      </c>
      <c r="AA29" s="8">
        <v>0</v>
      </c>
      <c r="AB29" s="8">
        <v>0</v>
      </c>
      <c r="AC29" s="8">
        <v>316000</v>
      </c>
      <c r="AD29" s="8">
        <v>0</v>
      </c>
      <c r="AE29" s="9">
        <v>0</v>
      </c>
      <c r="AF29" s="9">
        <v>0</v>
      </c>
      <c r="AG29" s="9">
        <v>80.65</v>
      </c>
      <c r="AH29" s="9">
        <v>0</v>
      </c>
      <c r="AI29" s="9">
        <v>0</v>
      </c>
      <c r="AJ29" s="9">
        <v>19.34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1390525.05</v>
      </c>
      <c r="I30" s="8">
        <v>820000</v>
      </c>
      <c r="J30" s="8">
        <v>0</v>
      </c>
      <c r="K30" s="8">
        <v>0</v>
      </c>
      <c r="L30" s="8">
        <v>54364.34</v>
      </c>
      <c r="M30" s="8">
        <v>0</v>
      </c>
      <c r="N30" s="8">
        <v>516160.71</v>
      </c>
      <c r="O30" s="8">
        <v>0</v>
      </c>
      <c r="P30" s="9">
        <v>58.97</v>
      </c>
      <c r="Q30" s="9">
        <v>0</v>
      </c>
      <c r="R30" s="9">
        <v>0</v>
      </c>
      <c r="S30" s="9">
        <v>3.9</v>
      </c>
      <c r="T30" s="9">
        <v>0</v>
      </c>
      <c r="U30" s="9">
        <v>37.11</v>
      </c>
      <c r="V30" s="9">
        <v>0</v>
      </c>
      <c r="W30" s="8">
        <v>1390525.05</v>
      </c>
      <c r="X30" s="8">
        <v>820000</v>
      </c>
      <c r="Y30" s="8">
        <v>0</v>
      </c>
      <c r="Z30" s="8">
        <v>0</v>
      </c>
      <c r="AA30" s="8">
        <v>54364.34</v>
      </c>
      <c r="AB30" s="8">
        <v>0</v>
      </c>
      <c r="AC30" s="8">
        <v>516160.71</v>
      </c>
      <c r="AD30" s="8">
        <v>0</v>
      </c>
      <c r="AE30" s="9">
        <v>58.97</v>
      </c>
      <c r="AF30" s="9">
        <v>0</v>
      </c>
      <c r="AG30" s="9">
        <v>0</v>
      </c>
      <c r="AH30" s="9">
        <v>3.9</v>
      </c>
      <c r="AI30" s="9">
        <v>0</v>
      </c>
      <c r="AJ30" s="9">
        <v>37.11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2866787.07</v>
      </c>
      <c r="I31" s="8">
        <v>2150000</v>
      </c>
      <c r="J31" s="8">
        <v>0</v>
      </c>
      <c r="K31" s="8">
        <v>0</v>
      </c>
      <c r="L31" s="8">
        <v>31271.9</v>
      </c>
      <c r="M31" s="8">
        <v>0</v>
      </c>
      <c r="N31" s="8">
        <v>685515.17</v>
      </c>
      <c r="O31" s="8">
        <v>0</v>
      </c>
      <c r="P31" s="9">
        <v>74.99</v>
      </c>
      <c r="Q31" s="9">
        <v>0</v>
      </c>
      <c r="R31" s="9">
        <v>0</v>
      </c>
      <c r="S31" s="9">
        <v>1.09</v>
      </c>
      <c r="T31" s="9">
        <v>0</v>
      </c>
      <c r="U31" s="9">
        <v>23.91</v>
      </c>
      <c r="V31" s="9">
        <v>0</v>
      </c>
      <c r="W31" s="8">
        <v>2822966.71</v>
      </c>
      <c r="X31" s="8">
        <v>1500000</v>
      </c>
      <c r="Y31" s="8">
        <v>0</v>
      </c>
      <c r="Z31" s="8">
        <v>0</v>
      </c>
      <c r="AA31" s="8">
        <v>31271.9</v>
      </c>
      <c r="AB31" s="8">
        <v>0</v>
      </c>
      <c r="AC31" s="8">
        <v>1291694.81</v>
      </c>
      <c r="AD31" s="8">
        <v>0</v>
      </c>
      <c r="AE31" s="9">
        <v>53.13</v>
      </c>
      <c r="AF31" s="9">
        <v>0</v>
      </c>
      <c r="AG31" s="9">
        <v>0</v>
      </c>
      <c r="AH31" s="9">
        <v>1.1</v>
      </c>
      <c r="AI31" s="9">
        <v>0</v>
      </c>
      <c r="AJ31" s="9">
        <v>45.75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5610868</v>
      </c>
      <c r="I32" s="8">
        <v>3500000</v>
      </c>
      <c r="J32" s="8">
        <v>50000</v>
      </c>
      <c r="K32" s="8">
        <v>2060868</v>
      </c>
      <c r="L32" s="8">
        <v>0</v>
      </c>
      <c r="M32" s="8">
        <v>0</v>
      </c>
      <c r="N32" s="8">
        <v>0</v>
      </c>
      <c r="O32" s="8">
        <v>0</v>
      </c>
      <c r="P32" s="9">
        <v>62.37</v>
      </c>
      <c r="Q32" s="9">
        <v>0.89</v>
      </c>
      <c r="R32" s="9">
        <v>36.72</v>
      </c>
      <c r="S32" s="9">
        <v>0</v>
      </c>
      <c r="T32" s="9">
        <v>0</v>
      </c>
      <c r="U32" s="9">
        <v>0</v>
      </c>
      <c r="V32" s="9">
        <v>0</v>
      </c>
      <c r="W32" s="8">
        <v>7885576.1</v>
      </c>
      <c r="X32" s="8">
        <v>0</v>
      </c>
      <c r="Y32" s="8">
        <v>50000</v>
      </c>
      <c r="Z32" s="8">
        <v>3038127.83</v>
      </c>
      <c r="AA32" s="8">
        <v>20812.97</v>
      </c>
      <c r="AB32" s="8">
        <v>0</v>
      </c>
      <c r="AC32" s="8">
        <v>4776635.3</v>
      </c>
      <c r="AD32" s="8">
        <v>0</v>
      </c>
      <c r="AE32" s="9">
        <v>0</v>
      </c>
      <c r="AF32" s="9">
        <v>0.63</v>
      </c>
      <c r="AG32" s="9">
        <v>38.52</v>
      </c>
      <c r="AH32" s="9">
        <v>0.26</v>
      </c>
      <c r="AI32" s="9">
        <v>0</v>
      </c>
      <c r="AJ32" s="9">
        <v>60.57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240000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240000</v>
      </c>
      <c r="O33" s="8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100</v>
      </c>
      <c r="V33" s="9">
        <v>0</v>
      </c>
      <c r="W33" s="8">
        <v>770965.77</v>
      </c>
      <c r="X33" s="8">
        <v>0</v>
      </c>
      <c r="Y33" s="8">
        <v>0</v>
      </c>
      <c r="Z33" s="8">
        <v>0</v>
      </c>
      <c r="AA33" s="8">
        <v>8201.53</v>
      </c>
      <c r="AB33" s="8">
        <v>0</v>
      </c>
      <c r="AC33" s="8">
        <v>762764.24</v>
      </c>
      <c r="AD33" s="8">
        <v>0</v>
      </c>
      <c r="AE33" s="9">
        <v>0</v>
      </c>
      <c r="AF33" s="9">
        <v>0</v>
      </c>
      <c r="AG33" s="9">
        <v>0</v>
      </c>
      <c r="AH33" s="9">
        <v>1.06</v>
      </c>
      <c r="AI33" s="9">
        <v>0</v>
      </c>
      <c r="AJ33" s="9">
        <v>98.93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6110681.01</v>
      </c>
      <c r="I34" s="8">
        <v>2929798.81</v>
      </c>
      <c r="J34" s="8">
        <v>0</v>
      </c>
      <c r="K34" s="8">
        <v>0</v>
      </c>
      <c r="L34" s="8">
        <v>8782.22</v>
      </c>
      <c r="M34" s="8">
        <v>0</v>
      </c>
      <c r="N34" s="8">
        <v>3172099.98</v>
      </c>
      <c r="O34" s="8">
        <v>0</v>
      </c>
      <c r="P34" s="9">
        <v>47.94</v>
      </c>
      <c r="Q34" s="9">
        <v>0</v>
      </c>
      <c r="R34" s="9">
        <v>0</v>
      </c>
      <c r="S34" s="9">
        <v>0.14</v>
      </c>
      <c r="T34" s="9">
        <v>0</v>
      </c>
      <c r="U34" s="9">
        <v>51.91</v>
      </c>
      <c r="V34" s="9">
        <v>0</v>
      </c>
      <c r="W34" s="8">
        <v>4619587.24</v>
      </c>
      <c r="X34" s="8">
        <v>0</v>
      </c>
      <c r="Y34" s="8">
        <v>0</v>
      </c>
      <c r="Z34" s="8">
        <v>0</v>
      </c>
      <c r="AA34" s="8">
        <v>40035.56</v>
      </c>
      <c r="AB34" s="8">
        <v>0</v>
      </c>
      <c r="AC34" s="8">
        <v>4579551.68</v>
      </c>
      <c r="AD34" s="8">
        <v>0</v>
      </c>
      <c r="AE34" s="9">
        <v>0</v>
      </c>
      <c r="AF34" s="9">
        <v>0</v>
      </c>
      <c r="AG34" s="9">
        <v>0</v>
      </c>
      <c r="AH34" s="9">
        <v>0.86</v>
      </c>
      <c r="AI34" s="9">
        <v>0</v>
      </c>
      <c r="AJ34" s="9">
        <v>99.13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2512356.19</v>
      </c>
      <c r="I35" s="8">
        <v>2500000</v>
      </c>
      <c r="J35" s="8">
        <v>0</v>
      </c>
      <c r="K35" s="8">
        <v>0</v>
      </c>
      <c r="L35" s="8">
        <v>12356.19</v>
      </c>
      <c r="M35" s="8">
        <v>0</v>
      </c>
      <c r="N35" s="8">
        <v>0</v>
      </c>
      <c r="O35" s="8">
        <v>0</v>
      </c>
      <c r="P35" s="9">
        <v>99.5</v>
      </c>
      <c r="Q35" s="9">
        <v>0</v>
      </c>
      <c r="R35" s="9">
        <v>0</v>
      </c>
      <c r="S35" s="9">
        <v>0.49</v>
      </c>
      <c r="T35" s="9">
        <v>0</v>
      </c>
      <c r="U35" s="9">
        <v>0</v>
      </c>
      <c r="V35" s="9">
        <v>0</v>
      </c>
      <c r="W35" s="8">
        <v>2012356.19</v>
      </c>
      <c r="X35" s="8">
        <v>2000000</v>
      </c>
      <c r="Y35" s="8">
        <v>0</v>
      </c>
      <c r="Z35" s="8">
        <v>0</v>
      </c>
      <c r="AA35" s="8">
        <v>12356.19</v>
      </c>
      <c r="AB35" s="8">
        <v>0</v>
      </c>
      <c r="AC35" s="8">
        <v>0</v>
      </c>
      <c r="AD35" s="8">
        <v>0</v>
      </c>
      <c r="AE35" s="9">
        <v>99.38</v>
      </c>
      <c r="AF35" s="9">
        <v>0</v>
      </c>
      <c r="AG35" s="9">
        <v>0</v>
      </c>
      <c r="AH35" s="9">
        <v>0.61</v>
      </c>
      <c r="AI35" s="9">
        <v>0</v>
      </c>
      <c r="AJ35" s="9">
        <v>0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7025088.55</v>
      </c>
      <c r="I36" s="8">
        <v>3700000</v>
      </c>
      <c r="J36" s="8">
        <v>300000</v>
      </c>
      <c r="K36" s="8">
        <v>0</v>
      </c>
      <c r="L36" s="8">
        <v>1695171.66</v>
      </c>
      <c r="M36" s="8">
        <v>0</v>
      </c>
      <c r="N36" s="8">
        <v>1329916.89</v>
      </c>
      <c r="O36" s="8">
        <v>0</v>
      </c>
      <c r="P36" s="9">
        <v>52.66</v>
      </c>
      <c r="Q36" s="9">
        <v>4.27</v>
      </c>
      <c r="R36" s="9">
        <v>0</v>
      </c>
      <c r="S36" s="9">
        <v>24.13</v>
      </c>
      <c r="T36" s="9">
        <v>0</v>
      </c>
      <c r="U36" s="9">
        <v>18.93</v>
      </c>
      <c r="V36" s="9">
        <v>0</v>
      </c>
      <c r="W36" s="8">
        <v>6725088.55</v>
      </c>
      <c r="X36" s="8">
        <v>3700000</v>
      </c>
      <c r="Y36" s="8">
        <v>0</v>
      </c>
      <c r="Z36" s="8">
        <v>0</v>
      </c>
      <c r="AA36" s="8">
        <v>1695171.66</v>
      </c>
      <c r="AB36" s="8">
        <v>0</v>
      </c>
      <c r="AC36" s="8">
        <v>1329916.89</v>
      </c>
      <c r="AD36" s="8">
        <v>0</v>
      </c>
      <c r="AE36" s="9">
        <v>55.01</v>
      </c>
      <c r="AF36" s="9">
        <v>0</v>
      </c>
      <c r="AG36" s="9">
        <v>0</v>
      </c>
      <c r="AH36" s="9">
        <v>25.2</v>
      </c>
      <c r="AI36" s="9">
        <v>0</v>
      </c>
      <c r="AJ36" s="9">
        <v>19.77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100000</v>
      </c>
      <c r="I37" s="8">
        <v>100000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100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8">
        <v>193815.14</v>
      </c>
      <c r="X37" s="8">
        <v>100000</v>
      </c>
      <c r="Y37" s="8">
        <v>0</v>
      </c>
      <c r="Z37" s="8">
        <v>0</v>
      </c>
      <c r="AA37" s="8">
        <v>0</v>
      </c>
      <c r="AB37" s="8">
        <v>0</v>
      </c>
      <c r="AC37" s="8">
        <v>93815.14</v>
      </c>
      <c r="AD37" s="8">
        <v>0</v>
      </c>
      <c r="AE37" s="9">
        <v>51.59</v>
      </c>
      <c r="AF37" s="9">
        <v>0</v>
      </c>
      <c r="AG37" s="9">
        <v>0</v>
      </c>
      <c r="AH37" s="9">
        <v>0</v>
      </c>
      <c r="AI37" s="9">
        <v>0</v>
      </c>
      <c r="AJ37" s="9">
        <v>48.4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664705.88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664705.88</v>
      </c>
      <c r="O38" s="8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100</v>
      </c>
      <c r="V38" s="9">
        <v>0</v>
      </c>
      <c r="W38" s="8">
        <v>8334260.88</v>
      </c>
      <c r="X38" s="8">
        <v>0</v>
      </c>
      <c r="Y38" s="8">
        <v>0</v>
      </c>
      <c r="Z38" s="8">
        <v>0</v>
      </c>
      <c r="AA38" s="8">
        <v>1153679.06</v>
      </c>
      <c r="AB38" s="8">
        <v>0</v>
      </c>
      <c r="AC38" s="8">
        <v>7180581.82</v>
      </c>
      <c r="AD38" s="8">
        <v>0</v>
      </c>
      <c r="AE38" s="9">
        <v>0</v>
      </c>
      <c r="AF38" s="9">
        <v>0</v>
      </c>
      <c r="AG38" s="9">
        <v>0</v>
      </c>
      <c r="AH38" s="9">
        <v>13.84</v>
      </c>
      <c r="AI38" s="9">
        <v>0</v>
      </c>
      <c r="AJ38" s="9">
        <v>86.15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3903376.16</v>
      </c>
      <c r="I39" s="8">
        <v>2808209.19</v>
      </c>
      <c r="J39" s="8">
        <v>0</v>
      </c>
      <c r="K39" s="8">
        <v>350741.02</v>
      </c>
      <c r="L39" s="8">
        <v>371154.82</v>
      </c>
      <c r="M39" s="8">
        <v>0</v>
      </c>
      <c r="N39" s="8">
        <v>241689.7</v>
      </c>
      <c r="O39" s="8">
        <v>131581.43</v>
      </c>
      <c r="P39" s="9">
        <v>71.94</v>
      </c>
      <c r="Q39" s="9">
        <v>0</v>
      </c>
      <c r="R39" s="9">
        <v>8.98</v>
      </c>
      <c r="S39" s="9">
        <v>9.5</v>
      </c>
      <c r="T39" s="9">
        <v>0</v>
      </c>
      <c r="U39" s="9">
        <v>6.19</v>
      </c>
      <c r="V39" s="9">
        <v>3.37</v>
      </c>
      <c r="W39" s="8">
        <v>1978306.77</v>
      </c>
      <c r="X39" s="8">
        <v>240000</v>
      </c>
      <c r="Y39" s="8">
        <v>0</v>
      </c>
      <c r="Z39" s="8">
        <v>559958.39</v>
      </c>
      <c r="AA39" s="8">
        <v>371154.82</v>
      </c>
      <c r="AB39" s="8">
        <v>0</v>
      </c>
      <c r="AC39" s="8">
        <v>675612.13</v>
      </c>
      <c r="AD39" s="8">
        <v>131581.43</v>
      </c>
      <c r="AE39" s="9">
        <v>12.13</v>
      </c>
      <c r="AF39" s="9">
        <v>0</v>
      </c>
      <c r="AG39" s="9">
        <v>28.3</v>
      </c>
      <c r="AH39" s="9">
        <v>18.76</v>
      </c>
      <c r="AI39" s="9">
        <v>0</v>
      </c>
      <c r="AJ39" s="9">
        <v>34.15</v>
      </c>
      <c r="AK39" s="9">
        <v>6.65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2040739.89</v>
      </c>
      <c r="I40" s="8">
        <v>2000000</v>
      </c>
      <c r="J40" s="8">
        <v>0</v>
      </c>
      <c r="K40" s="8">
        <v>0</v>
      </c>
      <c r="L40" s="8">
        <v>6954.8</v>
      </c>
      <c r="M40" s="8">
        <v>0</v>
      </c>
      <c r="N40" s="8">
        <v>33785.09</v>
      </c>
      <c r="O40" s="8">
        <v>0</v>
      </c>
      <c r="P40" s="9">
        <v>98</v>
      </c>
      <c r="Q40" s="9">
        <v>0</v>
      </c>
      <c r="R40" s="9">
        <v>0</v>
      </c>
      <c r="S40" s="9">
        <v>0.34</v>
      </c>
      <c r="T40" s="9">
        <v>0</v>
      </c>
      <c r="U40" s="9">
        <v>1.65</v>
      </c>
      <c r="V40" s="9">
        <v>0</v>
      </c>
      <c r="W40" s="8">
        <v>2040739.89</v>
      </c>
      <c r="X40" s="8">
        <v>2000000</v>
      </c>
      <c r="Y40" s="8">
        <v>0</v>
      </c>
      <c r="Z40" s="8">
        <v>0</v>
      </c>
      <c r="AA40" s="8">
        <v>6954.8</v>
      </c>
      <c r="AB40" s="8">
        <v>0</v>
      </c>
      <c r="AC40" s="8">
        <v>33785.09</v>
      </c>
      <c r="AD40" s="8">
        <v>0</v>
      </c>
      <c r="AE40" s="9">
        <v>98</v>
      </c>
      <c r="AF40" s="9">
        <v>0</v>
      </c>
      <c r="AG40" s="9">
        <v>0</v>
      </c>
      <c r="AH40" s="9">
        <v>0.34</v>
      </c>
      <c r="AI40" s="9">
        <v>0</v>
      </c>
      <c r="AJ40" s="9">
        <v>1.65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7371475.98</v>
      </c>
      <c r="I41" s="8">
        <v>2390140</v>
      </c>
      <c r="J41" s="8">
        <v>118606</v>
      </c>
      <c r="K41" s="8">
        <v>4070756.45</v>
      </c>
      <c r="L41" s="8">
        <v>0</v>
      </c>
      <c r="M41" s="8">
        <v>0</v>
      </c>
      <c r="N41" s="8">
        <v>791973.53</v>
      </c>
      <c r="O41" s="8">
        <v>0</v>
      </c>
      <c r="P41" s="9">
        <v>32.42</v>
      </c>
      <c r="Q41" s="9">
        <v>1.6</v>
      </c>
      <c r="R41" s="9">
        <v>55.22</v>
      </c>
      <c r="S41" s="9">
        <v>0</v>
      </c>
      <c r="T41" s="9">
        <v>0</v>
      </c>
      <c r="U41" s="9">
        <v>10.74</v>
      </c>
      <c r="V41" s="9">
        <v>0</v>
      </c>
      <c r="W41" s="8">
        <v>11973530.58</v>
      </c>
      <c r="X41" s="8">
        <v>1320633</v>
      </c>
      <c r="Y41" s="8">
        <v>118606</v>
      </c>
      <c r="Z41" s="8">
        <v>7432897.58</v>
      </c>
      <c r="AA41" s="8">
        <v>0</v>
      </c>
      <c r="AB41" s="8">
        <v>0</v>
      </c>
      <c r="AC41" s="8">
        <v>3101394</v>
      </c>
      <c r="AD41" s="8">
        <v>0</v>
      </c>
      <c r="AE41" s="9">
        <v>11.02</v>
      </c>
      <c r="AF41" s="9">
        <v>0.99</v>
      </c>
      <c r="AG41" s="9">
        <v>62.07</v>
      </c>
      <c r="AH41" s="9">
        <v>0</v>
      </c>
      <c r="AI41" s="9">
        <v>0</v>
      </c>
      <c r="AJ41" s="9">
        <v>25.9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2880000</v>
      </c>
      <c r="I42" s="8">
        <v>2200000</v>
      </c>
      <c r="J42" s="8">
        <v>0</v>
      </c>
      <c r="K42" s="8">
        <v>0</v>
      </c>
      <c r="L42" s="8">
        <v>0</v>
      </c>
      <c r="M42" s="8">
        <v>0</v>
      </c>
      <c r="N42" s="8">
        <v>680000</v>
      </c>
      <c r="O42" s="8">
        <v>0</v>
      </c>
      <c r="P42" s="9">
        <v>76.38</v>
      </c>
      <c r="Q42" s="9">
        <v>0</v>
      </c>
      <c r="R42" s="9">
        <v>0</v>
      </c>
      <c r="S42" s="9">
        <v>0</v>
      </c>
      <c r="T42" s="9">
        <v>0</v>
      </c>
      <c r="U42" s="9">
        <v>23.61</v>
      </c>
      <c r="V42" s="9">
        <v>0</v>
      </c>
      <c r="W42" s="8">
        <v>2882467.39</v>
      </c>
      <c r="X42" s="8">
        <v>2200000</v>
      </c>
      <c r="Y42" s="8">
        <v>0</v>
      </c>
      <c r="Z42" s="8">
        <v>0</v>
      </c>
      <c r="AA42" s="8">
        <v>238.19</v>
      </c>
      <c r="AB42" s="8">
        <v>0</v>
      </c>
      <c r="AC42" s="8">
        <v>682229.2</v>
      </c>
      <c r="AD42" s="8">
        <v>0</v>
      </c>
      <c r="AE42" s="9">
        <v>76.32</v>
      </c>
      <c r="AF42" s="9">
        <v>0</v>
      </c>
      <c r="AG42" s="9">
        <v>0</v>
      </c>
      <c r="AH42" s="9">
        <v>0</v>
      </c>
      <c r="AI42" s="9">
        <v>0</v>
      </c>
      <c r="AJ42" s="9">
        <v>23.66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1906378.92</v>
      </c>
      <c r="I43" s="8">
        <v>1875521.02</v>
      </c>
      <c r="J43" s="8">
        <v>0</v>
      </c>
      <c r="K43" s="8">
        <v>0</v>
      </c>
      <c r="L43" s="8">
        <v>30857.9</v>
      </c>
      <c r="M43" s="8">
        <v>0</v>
      </c>
      <c r="N43" s="8">
        <v>0</v>
      </c>
      <c r="O43" s="8">
        <v>0</v>
      </c>
      <c r="P43" s="9">
        <v>98.38</v>
      </c>
      <c r="Q43" s="9">
        <v>0</v>
      </c>
      <c r="R43" s="9">
        <v>0</v>
      </c>
      <c r="S43" s="9">
        <v>1.61</v>
      </c>
      <c r="T43" s="9">
        <v>0</v>
      </c>
      <c r="U43" s="9">
        <v>0</v>
      </c>
      <c r="V43" s="9">
        <v>0</v>
      </c>
      <c r="W43" s="8">
        <v>2053561.39</v>
      </c>
      <c r="X43" s="8">
        <v>1875521.02</v>
      </c>
      <c r="Y43" s="8">
        <v>0</v>
      </c>
      <c r="Z43" s="8">
        <v>0</v>
      </c>
      <c r="AA43" s="8">
        <v>30857.9</v>
      </c>
      <c r="AB43" s="8">
        <v>0</v>
      </c>
      <c r="AC43" s="8">
        <v>147182.47</v>
      </c>
      <c r="AD43" s="8">
        <v>0</v>
      </c>
      <c r="AE43" s="9">
        <v>91.33</v>
      </c>
      <c r="AF43" s="9">
        <v>0</v>
      </c>
      <c r="AG43" s="9">
        <v>0</v>
      </c>
      <c r="AH43" s="9">
        <v>1.5</v>
      </c>
      <c r="AI43" s="9">
        <v>0</v>
      </c>
      <c r="AJ43" s="9">
        <v>7.16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1747982.89</v>
      </c>
      <c r="I44" s="8">
        <v>1400000</v>
      </c>
      <c r="J44" s="8">
        <v>0</v>
      </c>
      <c r="K44" s="8">
        <v>0</v>
      </c>
      <c r="L44" s="8">
        <v>0</v>
      </c>
      <c r="M44" s="8">
        <v>0</v>
      </c>
      <c r="N44" s="8">
        <v>347982.89</v>
      </c>
      <c r="O44" s="8">
        <v>0</v>
      </c>
      <c r="P44" s="9">
        <v>80.09</v>
      </c>
      <c r="Q44" s="9">
        <v>0</v>
      </c>
      <c r="R44" s="9">
        <v>0</v>
      </c>
      <c r="S44" s="9">
        <v>0</v>
      </c>
      <c r="T44" s="9">
        <v>0</v>
      </c>
      <c r="U44" s="9">
        <v>19.9</v>
      </c>
      <c r="V44" s="9">
        <v>0</v>
      </c>
      <c r="W44" s="8">
        <v>1197982.89</v>
      </c>
      <c r="X44" s="8">
        <v>850000</v>
      </c>
      <c r="Y44" s="8">
        <v>0</v>
      </c>
      <c r="Z44" s="8">
        <v>0</v>
      </c>
      <c r="AA44" s="8">
        <v>0</v>
      </c>
      <c r="AB44" s="8">
        <v>0</v>
      </c>
      <c r="AC44" s="8">
        <v>347982.89</v>
      </c>
      <c r="AD44" s="8">
        <v>0</v>
      </c>
      <c r="AE44" s="9">
        <v>70.95</v>
      </c>
      <c r="AF44" s="9">
        <v>0</v>
      </c>
      <c r="AG44" s="9">
        <v>0</v>
      </c>
      <c r="AH44" s="9">
        <v>0</v>
      </c>
      <c r="AI44" s="9">
        <v>0</v>
      </c>
      <c r="AJ44" s="9">
        <v>29.04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/>
      <c r="Q45" s="9"/>
      <c r="R45" s="9"/>
      <c r="S45" s="9"/>
      <c r="T45" s="9"/>
      <c r="U45" s="9"/>
      <c r="V45" s="9"/>
      <c r="W45" s="8">
        <v>453349.74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453349.74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100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1100000</v>
      </c>
      <c r="I46" s="8">
        <v>1100000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9">
        <v>100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8">
        <v>1332154.89</v>
      </c>
      <c r="X46" s="8">
        <v>1100000</v>
      </c>
      <c r="Y46" s="8">
        <v>0</v>
      </c>
      <c r="Z46" s="8">
        <v>0</v>
      </c>
      <c r="AA46" s="8">
        <v>185970.84</v>
      </c>
      <c r="AB46" s="8">
        <v>0</v>
      </c>
      <c r="AC46" s="8">
        <v>46184.05</v>
      </c>
      <c r="AD46" s="8">
        <v>0</v>
      </c>
      <c r="AE46" s="9">
        <v>82.57</v>
      </c>
      <c r="AF46" s="9">
        <v>0</v>
      </c>
      <c r="AG46" s="9">
        <v>0</v>
      </c>
      <c r="AH46" s="9">
        <v>13.96</v>
      </c>
      <c r="AI46" s="9">
        <v>0</v>
      </c>
      <c r="AJ46" s="9">
        <v>3.46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1045877</v>
      </c>
      <c r="I47" s="8">
        <v>0</v>
      </c>
      <c r="J47" s="8">
        <v>0</v>
      </c>
      <c r="K47" s="8">
        <v>0</v>
      </c>
      <c r="L47" s="8">
        <v>3607.85</v>
      </c>
      <c r="M47" s="8">
        <v>0</v>
      </c>
      <c r="N47" s="8">
        <v>1042269.15</v>
      </c>
      <c r="O47" s="8">
        <v>0</v>
      </c>
      <c r="P47" s="9">
        <v>0</v>
      </c>
      <c r="Q47" s="9">
        <v>0</v>
      </c>
      <c r="R47" s="9">
        <v>0</v>
      </c>
      <c r="S47" s="9">
        <v>0.34</v>
      </c>
      <c r="T47" s="9">
        <v>0</v>
      </c>
      <c r="U47" s="9">
        <v>99.65</v>
      </c>
      <c r="V47" s="9">
        <v>0</v>
      </c>
      <c r="W47" s="8">
        <v>1045877</v>
      </c>
      <c r="X47" s="8">
        <v>0</v>
      </c>
      <c r="Y47" s="8">
        <v>0</v>
      </c>
      <c r="Z47" s="8">
        <v>0</v>
      </c>
      <c r="AA47" s="8">
        <v>3607.85</v>
      </c>
      <c r="AB47" s="8">
        <v>0</v>
      </c>
      <c r="AC47" s="8">
        <v>1042269.15</v>
      </c>
      <c r="AD47" s="8">
        <v>0</v>
      </c>
      <c r="AE47" s="9">
        <v>0</v>
      </c>
      <c r="AF47" s="9">
        <v>0</v>
      </c>
      <c r="AG47" s="9">
        <v>0</v>
      </c>
      <c r="AH47" s="9">
        <v>0.34</v>
      </c>
      <c r="AI47" s="9">
        <v>0</v>
      </c>
      <c r="AJ47" s="9">
        <v>99.65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2072500</v>
      </c>
      <c r="I48" s="8">
        <v>550000</v>
      </c>
      <c r="J48" s="8">
        <v>0</v>
      </c>
      <c r="K48" s="8">
        <v>0</v>
      </c>
      <c r="L48" s="8">
        <v>425005</v>
      </c>
      <c r="M48" s="8">
        <v>0</v>
      </c>
      <c r="N48" s="8">
        <v>1097495</v>
      </c>
      <c r="O48" s="8">
        <v>0</v>
      </c>
      <c r="P48" s="9">
        <v>26.53</v>
      </c>
      <c r="Q48" s="9">
        <v>0</v>
      </c>
      <c r="R48" s="9">
        <v>0</v>
      </c>
      <c r="S48" s="9">
        <v>20.5</v>
      </c>
      <c r="T48" s="9">
        <v>0</v>
      </c>
      <c r="U48" s="9">
        <v>52.95</v>
      </c>
      <c r="V48" s="9">
        <v>0</v>
      </c>
      <c r="W48" s="8">
        <v>2025876.97</v>
      </c>
      <c r="X48" s="8">
        <v>0</v>
      </c>
      <c r="Y48" s="8">
        <v>0</v>
      </c>
      <c r="Z48" s="8">
        <v>0</v>
      </c>
      <c r="AA48" s="8">
        <v>455670.76</v>
      </c>
      <c r="AB48" s="8">
        <v>0</v>
      </c>
      <c r="AC48" s="8">
        <v>1570206.21</v>
      </c>
      <c r="AD48" s="8">
        <v>0</v>
      </c>
      <c r="AE48" s="9">
        <v>0</v>
      </c>
      <c r="AF48" s="9">
        <v>0</v>
      </c>
      <c r="AG48" s="9">
        <v>0</v>
      </c>
      <c r="AH48" s="9">
        <v>22.49</v>
      </c>
      <c r="AI48" s="9">
        <v>0</v>
      </c>
      <c r="AJ48" s="9">
        <v>77.5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2405509.54</v>
      </c>
      <c r="I49" s="8">
        <v>371955</v>
      </c>
      <c r="J49" s="8">
        <v>0</v>
      </c>
      <c r="K49" s="8">
        <v>0</v>
      </c>
      <c r="L49" s="8">
        <v>931400</v>
      </c>
      <c r="M49" s="8">
        <v>0</v>
      </c>
      <c r="N49" s="8">
        <v>145494.63</v>
      </c>
      <c r="O49" s="8">
        <v>956659.91</v>
      </c>
      <c r="P49" s="9">
        <v>15.46</v>
      </c>
      <c r="Q49" s="9">
        <v>0</v>
      </c>
      <c r="R49" s="9">
        <v>0</v>
      </c>
      <c r="S49" s="9">
        <v>38.71</v>
      </c>
      <c r="T49" s="9">
        <v>0</v>
      </c>
      <c r="U49" s="9">
        <v>6.04</v>
      </c>
      <c r="V49" s="9">
        <v>39.76</v>
      </c>
      <c r="W49" s="8">
        <v>2405508.54</v>
      </c>
      <c r="X49" s="8">
        <v>371954</v>
      </c>
      <c r="Y49" s="8">
        <v>0</v>
      </c>
      <c r="Z49" s="8">
        <v>0</v>
      </c>
      <c r="AA49" s="8">
        <v>931400</v>
      </c>
      <c r="AB49" s="8">
        <v>0</v>
      </c>
      <c r="AC49" s="8">
        <v>145494.63</v>
      </c>
      <c r="AD49" s="8">
        <v>956659.91</v>
      </c>
      <c r="AE49" s="9">
        <v>15.46</v>
      </c>
      <c r="AF49" s="9">
        <v>0</v>
      </c>
      <c r="AG49" s="9">
        <v>0</v>
      </c>
      <c r="AH49" s="9">
        <v>38.71</v>
      </c>
      <c r="AI49" s="9">
        <v>0</v>
      </c>
      <c r="AJ49" s="9">
        <v>6.04</v>
      </c>
      <c r="AK49" s="9">
        <v>39.76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127905.23</v>
      </c>
      <c r="I50" s="8">
        <v>0</v>
      </c>
      <c r="J50" s="8">
        <v>0</v>
      </c>
      <c r="K50" s="8">
        <v>0</v>
      </c>
      <c r="L50" s="8">
        <v>3145.94</v>
      </c>
      <c r="M50" s="8">
        <v>0</v>
      </c>
      <c r="N50" s="8">
        <v>124759.29</v>
      </c>
      <c r="O50" s="8">
        <v>0</v>
      </c>
      <c r="P50" s="9">
        <v>0</v>
      </c>
      <c r="Q50" s="9">
        <v>0</v>
      </c>
      <c r="R50" s="9">
        <v>0</v>
      </c>
      <c r="S50" s="9">
        <v>2.45</v>
      </c>
      <c r="T50" s="9">
        <v>0</v>
      </c>
      <c r="U50" s="9">
        <v>97.54</v>
      </c>
      <c r="V50" s="9">
        <v>0</v>
      </c>
      <c r="W50" s="8">
        <v>127905.23</v>
      </c>
      <c r="X50" s="8">
        <v>0</v>
      </c>
      <c r="Y50" s="8">
        <v>0</v>
      </c>
      <c r="Z50" s="8">
        <v>0</v>
      </c>
      <c r="AA50" s="8">
        <v>3145.94</v>
      </c>
      <c r="AB50" s="8">
        <v>0</v>
      </c>
      <c r="AC50" s="8">
        <v>124759.29</v>
      </c>
      <c r="AD50" s="8">
        <v>0</v>
      </c>
      <c r="AE50" s="9">
        <v>0</v>
      </c>
      <c r="AF50" s="9">
        <v>0</v>
      </c>
      <c r="AG50" s="9">
        <v>0</v>
      </c>
      <c r="AH50" s="9">
        <v>2.45</v>
      </c>
      <c r="AI50" s="9">
        <v>0</v>
      </c>
      <c r="AJ50" s="9">
        <v>97.54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3748660</v>
      </c>
      <c r="I51" s="8">
        <v>2300000</v>
      </c>
      <c r="J51" s="8">
        <v>46000</v>
      </c>
      <c r="K51" s="8">
        <v>0</v>
      </c>
      <c r="L51" s="8">
        <v>0</v>
      </c>
      <c r="M51" s="8">
        <v>0</v>
      </c>
      <c r="N51" s="8">
        <v>1402660</v>
      </c>
      <c r="O51" s="8">
        <v>0</v>
      </c>
      <c r="P51" s="9">
        <v>61.35</v>
      </c>
      <c r="Q51" s="9">
        <v>1.22</v>
      </c>
      <c r="R51" s="9">
        <v>0</v>
      </c>
      <c r="S51" s="9">
        <v>0</v>
      </c>
      <c r="T51" s="9">
        <v>0</v>
      </c>
      <c r="U51" s="9">
        <v>37.41</v>
      </c>
      <c r="V51" s="9">
        <v>0</v>
      </c>
      <c r="W51" s="8">
        <v>3648992.89</v>
      </c>
      <c r="X51" s="8">
        <v>2200000</v>
      </c>
      <c r="Y51" s="8">
        <v>46000</v>
      </c>
      <c r="Z51" s="8">
        <v>0</v>
      </c>
      <c r="AA51" s="8">
        <v>0</v>
      </c>
      <c r="AB51" s="8">
        <v>0</v>
      </c>
      <c r="AC51" s="8">
        <v>1402992.89</v>
      </c>
      <c r="AD51" s="8">
        <v>0</v>
      </c>
      <c r="AE51" s="9">
        <v>60.29</v>
      </c>
      <c r="AF51" s="9">
        <v>1.26</v>
      </c>
      <c r="AG51" s="9">
        <v>0</v>
      </c>
      <c r="AH51" s="9">
        <v>0</v>
      </c>
      <c r="AI51" s="9">
        <v>0</v>
      </c>
      <c r="AJ51" s="9">
        <v>38.44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1953942.07</v>
      </c>
      <c r="I52" s="8">
        <v>0</v>
      </c>
      <c r="J52" s="8">
        <v>0</v>
      </c>
      <c r="K52" s="8">
        <v>833856.07</v>
      </c>
      <c r="L52" s="8">
        <v>853422</v>
      </c>
      <c r="M52" s="8">
        <v>0</v>
      </c>
      <c r="N52" s="8">
        <v>266664</v>
      </c>
      <c r="O52" s="8">
        <v>0</v>
      </c>
      <c r="P52" s="9">
        <v>0</v>
      </c>
      <c r="Q52" s="9">
        <v>0</v>
      </c>
      <c r="R52" s="9">
        <v>42.67</v>
      </c>
      <c r="S52" s="9">
        <v>43.67</v>
      </c>
      <c r="T52" s="9">
        <v>0</v>
      </c>
      <c r="U52" s="9">
        <v>13.64</v>
      </c>
      <c r="V52" s="9">
        <v>0</v>
      </c>
      <c r="W52" s="8">
        <v>1953942.07</v>
      </c>
      <c r="X52" s="8">
        <v>0</v>
      </c>
      <c r="Y52" s="8">
        <v>0</v>
      </c>
      <c r="Z52" s="8">
        <v>833856.07</v>
      </c>
      <c r="AA52" s="8">
        <v>853422</v>
      </c>
      <c r="AB52" s="8">
        <v>0</v>
      </c>
      <c r="AC52" s="8">
        <v>266664</v>
      </c>
      <c r="AD52" s="8">
        <v>0</v>
      </c>
      <c r="AE52" s="9">
        <v>0</v>
      </c>
      <c r="AF52" s="9">
        <v>0</v>
      </c>
      <c r="AG52" s="9">
        <v>42.67</v>
      </c>
      <c r="AH52" s="9">
        <v>43.67</v>
      </c>
      <c r="AI52" s="9">
        <v>0</v>
      </c>
      <c r="AJ52" s="9">
        <v>13.64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6310271.37</v>
      </c>
      <c r="I53" s="8">
        <v>4000000</v>
      </c>
      <c r="J53" s="8">
        <v>0</v>
      </c>
      <c r="K53" s="8">
        <v>0</v>
      </c>
      <c r="L53" s="8">
        <v>2310271.37</v>
      </c>
      <c r="M53" s="8">
        <v>0</v>
      </c>
      <c r="N53" s="8">
        <v>0</v>
      </c>
      <c r="O53" s="8">
        <v>0</v>
      </c>
      <c r="P53" s="9">
        <v>63.38</v>
      </c>
      <c r="Q53" s="9">
        <v>0</v>
      </c>
      <c r="R53" s="9">
        <v>0</v>
      </c>
      <c r="S53" s="9">
        <v>36.61</v>
      </c>
      <c r="T53" s="9">
        <v>0</v>
      </c>
      <c r="U53" s="9">
        <v>0</v>
      </c>
      <c r="V53" s="9">
        <v>0</v>
      </c>
      <c r="W53" s="8">
        <v>8132021.87</v>
      </c>
      <c r="X53" s="8">
        <v>4000000</v>
      </c>
      <c r="Y53" s="8">
        <v>0</v>
      </c>
      <c r="Z53" s="8">
        <v>0</v>
      </c>
      <c r="AA53" s="8">
        <v>2310271.37</v>
      </c>
      <c r="AB53" s="8">
        <v>0</v>
      </c>
      <c r="AC53" s="8">
        <v>1821750.5</v>
      </c>
      <c r="AD53" s="8">
        <v>0</v>
      </c>
      <c r="AE53" s="9">
        <v>49.18</v>
      </c>
      <c r="AF53" s="9">
        <v>0</v>
      </c>
      <c r="AG53" s="9">
        <v>0</v>
      </c>
      <c r="AH53" s="9">
        <v>28.4</v>
      </c>
      <c r="AI53" s="9">
        <v>0</v>
      </c>
      <c r="AJ53" s="9">
        <v>22.4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1512582.55</v>
      </c>
      <c r="I54" s="8">
        <v>0</v>
      </c>
      <c r="J54" s="8">
        <v>5000</v>
      </c>
      <c r="K54" s="8">
        <v>0</v>
      </c>
      <c r="L54" s="8">
        <v>208465.55</v>
      </c>
      <c r="M54" s="8">
        <v>0</v>
      </c>
      <c r="N54" s="8">
        <v>1299117</v>
      </c>
      <c r="O54" s="8">
        <v>0</v>
      </c>
      <c r="P54" s="9">
        <v>0</v>
      </c>
      <c r="Q54" s="9">
        <v>0.33</v>
      </c>
      <c r="R54" s="9">
        <v>0</v>
      </c>
      <c r="S54" s="9">
        <v>13.78</v>
      </c>
      <c r="T54" s="9">
        <v>0</v>
      </c>
      <c r="U54" s="9">
        <v>85.88</v>
      </c>
      <c r="V54" s="9">
        <v>0</v>
      </c>
      <c r="W54" s="8">
        <v>1512582.55</v>
      </c>
      <c r="X54" s="8">
        <v>0</v>
      </c>
      <c r="Y54" s="8">
        <v>5000</v>
      </c>
      <c r="Z54" s="8">
        <v>0</v>
      </c>
      <c r="AA54" s="8">
        <v>208465.55</v>
      </c>
      <c r="AB54" s="8">
        <v>0</v>
      </c>
      <c r="AC54" s="8">
        <v>1299117</v>
      </c>
      <c r="AD54" s="8">
        <v>0</v>
      </c>
      <c r="AE54" s="9">
        <v>0</v>
      </c>
      <c r="AF54" s="9">
        <v>0.33</v>
      </c>
      <c r="AG54" s="9">
        <v>0</v>
      </c>
      <c r="AH54" s="9">
        <v>13.78</v>
      </c>
      <c r="AI54" s="9">
        <v>0</v>
      </c>
      <c r="AJ54" s="9">
        <v>85.88</v>
      </c>
      <c r="AK54" s="9">
        <v>0</v>
      </c>
    </row>
    <row r="55" spans="1:3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300000</v>
      </c>
      <c r="I55" s="8">
        <v>300000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9">
        <v>100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8">
        <v>705106.49</v>
      </c>
      <c r="X55" s="8">
        <v>0</v>
      </c>
      <c r="Y55" s="8">
        <v>0</v>
      </c>
      <c r="Z55" s="8">
        <v>0</v>
      </c>
      <c r="AA55" s="8">
        <v>5264.55</v>
      </c>
      <c r="AB55" s="8">
        <v>0</v>
      </c>
      <c r="AC55" s="8">
        <v>699841.94</v>
      </c>
      <c r="AD55" s="8">
        <v>0</v>
      </c>
      <c r="AE55" s="9">
        <v>0</v>
      </c>
      <c r="AF55" s="9">
        <v>0</v>
      </c>
      <c r="AG55" s="9">
        <v>0</v>
      </c>
      <c r="AH55" s="9">
        <v>0.74</v>
      </c>
      <c r="AI55" s="9">
        <v>0</v>
      </c>
      <c r="AJ55" s="9">
        <v>99.25</v>
      </c>
      <c r="AK55" s="9">
        <v>0</v>
      </c>
    </row>
    <row r="56" spans="1:3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762500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762500</v>
      </c>
      <c r="O56" s="8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100</v>
      </c>
      <c r="V56" s="9">
        <v>0</v>
      </c>
      <c r="W56" s="8">
        <v>878694.23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878694.23</v>
      </c>
      <c r="AD56" s="8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100</v>
      </c>
      <c r="AK56" s="9">
        <v>0</v>
      </c>
    </row>
    <row r="57" spans="1:3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1500000</v>
      </c>
      <c r="I57" s="8">
        <v>1100000</v>
      </c>
      <c r="J57" s="8">
        <v>0</v>
      </c>
      <c r="K57" s="8">
        <v>0</v>
      </c>
      <c r="L57" s="8">
        <v>0</v>
      </c>
      <c r="M57" s="8">
        <v>0</v>
      </c>
      <c r="N57" s="8">
        <v>400000</v>
      </c>
      <c r="O57" s="8">
        <v>0</v>
      </c>
      <c r="P57" s="9">
        <v>73.33</v>
      </c>
      <c r="Q57" s="9">
        <v>0</v>
      </c>
      <c r="R57" s="9">
        <v>0</v>
      </c>
      <c r="S57" s="9">
        <v>0</v>
      </c>
      <c r="T57" s="9">
        <v>0</v>
      </c>
      <c r="U57" s="9">
        <v>26.66</v>
      </c>
      <c r="V57" s="9">
        <v>0</v>
      </c>
      <c r="W57" s="8">
        <v>1518056.98</v>
      </c>
      <c r="X57" s="8">
        <v>1100000</v>
      </c>
      <c r="Y57" s="8">
        <v>0</v>
      </c>
      <c r="Z57" s="8">
        <v>0</v>
      </c>
      <c r="AA57" s="8">
        <v>0</v>
      </c>
      <c r="AB57" s="8">
        <v>0</v>
      </c>
      <c r="AC57" s="8">
        <v>418056.98</v>
      </c>
      <c r="AD57" s="8">
        <v>0</v>
      </c>
      <c r="AE57" s="9">
        <v>72.46</v>
      </c>
      <c r="AF57" s="9">
        <v>0</v>
      </c>
      <c r="AG57" s="9">
        <v>0</v>
      </c>
      <c r="AH57" s="9">
        <v>0</v>
      </c>
      <c r="AI57" s="9">
        <v>0</v>
      </c>
      <c r="AJ57" s="9">
        <v>27.53</v>
      </c>
      <c r="AK57" s="9">
        <v>0</v>
      </c>
    </row>
    <row r="58" spans="1:3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3660092.33</v>
      </c>
      <c r="I58" s="8">
        <v>2763000</v>
      </c>
      <c r="J58" s="8">
        <v>0</v>
      </c>
      <c r="K58" s="8">
        <v>0</v>
      </c>
      <c r="L58" s="8">
        <v>0</v>
      </c>
      <c r="M58" s="8">
        <v>0</v>
      </c>
      <c r="N58" s="8">
        <v>897092.33</v>
      </c>
      <c r="O58" s="8">
        <v>0</v>
      </c>
      <c r="P58" s="9">
        <v>75.48</v>
      </c>
      <c r="Q58" s="9">
        <v>0</v>
      </c>
      <c r="R58" s="9">
        <v>0</v>
      </c>
      <c r="S58" s="9">
        <v>0</v>
      </c>
      <c r="T58" s="9">
        <v>0</v>
      </c>
      <c r="U58" s="9">
        <v>24.51</v>
      </c>
      <c r="V58" s="9">
        <v>0</v>
      </c>
      <c r="W58" s="8">
        <v>1947092.38</v>
      </c>
      <c r="X58" s="8">
        <v>1050000</v>
      </c>
      <c r="Y58" s="8">
        <v>0</v>
      </c>
      <c r="Z58" s="8">
        <v>0</v>
      </c>
      <c r="AA58" s="8">
        <v>0</v>
      </c>
      <c r="AB58" s="8">
        <v>0</v>
      </c>
      <c r="AC58" s="8">
        <v>897092.38</v>
      </c>
      <c r="AD58" s="8">
        <v>0</v>
      </c>
      <c r="AE58" s="9">
        <v>53.92</v>
      </c>
      <c r="AF58" s="9">
        <v>0</v>
      </c>
      <c r="AG58" s="9">
        <v>0</v>
      </c>
      <c r="AH58" s="9">
        <v>0</v>
      </c>
      <c r="AI58" s="9">
        <v>0</v>
      </c>
      <c r="AJ58" s="9">
        <v>46.07</v>
      </c>
      <c r="AK58" s="9">
        <v>0</v>
      </c>
    </row>
    <row r="59" spans="1:3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2272219.55</v>
      </c>
      <c r="I59" s="8">
        <v>1923171.26</v>
      </c>
      <c r="J59" s="8">
        <v>0</v>
      </c>
      <c r="K59" s="8">
        <v>349048.29</v>
      </c>
      <c r="L59" s="8">
        <v>0</v>
      </c>
      <c r="M59" s="8">
        <v>0</v>
      </c>
      <c r="N59" s="8">
        <v>0</v>
      </c>
      <c r="O59" s="8">
        <v>0</v>
      </c>
      <c r="P59" s="9">
        <v>84.63</v>
      </c>
      <c r="Q59" s="9">
        <v>0</v>
      </c>
      <c r="R59" s="9">
        <v>15.36</v>
      </c>
      <c r="S59" s="9">
        <v>0</v>
      </c>
      <c r="T59" s="9">
        <v>0</v>
      </c>
      <c r="U59" s="9">
        <v>0</v>
      </c>
      <c r="V59" s="9">
        <v>0</v>
      </c>
      <c r="W59" s="8">
        <v>1957971.56</v>
      </c>
      <c r="X59" s="8">
        <v>1000000</v>
      </c>
      <c r="Y59" s="8">
        <v>0</v>
      </c>
      <c r="Z59" s="8">
        <v>349048.29</v>
      </c>
      <c r="AA59" s="8">
        <v>0</v>
      </c>
      <c r="AB59" s="8">
        <v>0</v>
      </c>
      <c r="AC59" s="8">
        <v>608923.27</v>
      </c>
      <c r="AD59" s="8">
        <v>0</v>
      </c>
      <c r="AE59" s="9">
        <v>51.07</v>
      </c>
      <c r="AF59" s="9">
        <v>0</v>
      </c>
      <c r="AG59" s="9">
        <v>17.82</v>
      </c>
      <c r="AH59" s="9">
        <v>0</v>
      </c>
      <c r="AI59" s="9">
        <v>0</v>
      </c>
      <c r="AJ59" s="9">
        <v>31.09</v>
      </c>
      <c r="AK59" s="9">
        <v>0</v>
      </c>
    </row>
    <row r="60" spans="1:3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1582457</v>
      </c>
      <c r="I60" s="8">
        <v>800000</v>
      </c>
      <c r="J60" s="8">
        <v>0</v>
      </c>
      <c r="K60" s="8">
        <v>0</v>
      </c>
      <c r="L60" s="8">
        <v>722457</v>
      </c>
      <c r="M60" s="8">
        <v>0</v>
      </c>
      <c r="N60" s="8">
        <v>60000</v>
      </c>
      <c r="O60" s="8">
        <v>0</v>
      </c>
      <c r="P60" s="9">
        <v>50.55</v>
      </c>
      <c r="Q60" s="9">
        <v>0</v>
      </c>
      <c r="R60" s="9">
        <v>0</v>
      </c>
      <c r="S60" s="9">
        <v>45.65</v>
      </c>
      <c r="T60" s="9">
        <v>0</v>
      </c>
      <c r="U60" s="9">
        <v>3.79</v>
      </c>
      <c r="V60" s="9">
        <v>0</v>
      </c>
      <c r="W60" s="8">
        <v>1719971.99</v>
      </c>
      <c r="X60" s="8">
        <v>800000</v>
      </c>
      <c r="Y60" s="8">
        <v>0</v>
      </c>
      <c r="Z60" s="8">
        <v>0</v>
      </c>
      <c r="AA60" s="8">
        <v>722457</v>
      </c>
      <c r="AB60" s="8">
        <v>0</v>
      </c>
      <c r="AC60" s="8">
        <v>197514.99</v>
      </c>
      <c r="AD60" s="8">
        <v>0</v>
      </c>
      <c r="AE60" s="9">
        <v>46.51</v>
      </c>
      <c r="AF60" s="9">
        <v>0</v>
      </c>
      <c r="AG60" s="9">
        <v>0</v>
      </c>
      <c r="AH60" s="9">
        <v>42</v>
      </c>
      <c r="AI60" s="9">
        <v>0</v>
      </c>
      <c r="AJ60" s="9">
        <v>11.48</v>
      </c>
      <c r="AK60" s="9">
        <v>0</v>
      </c>
    </row>
    <row r="61" spans="1:3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5672545</v>
      </c>
      <c r="I61" s="8">
        <v>4000625</v>
      </c>
      <c r="J61" s="8">
        <v>50000</v>
      </c>
      <c r="K61" s="8">
        <v>0</v>
      </c>
      <c r="L61" s="8">
        <v>321920</v>
      </c>
      <c r="M61" s="8">
        <v>0</v>
      </c>
      <c r="N61" s="8">
        <v>1300000</v>
      </c>
      <c r="O61" s="8">
        <v>0</v>
      </c>
      <c r="P61" s="9">
        <v>70.52</v>
      </c>
      <c r="Q61" s="9">
        <v>0.88</v>
      </c>
      <c r="R61" s="9">
        <v>0</v>
      </c>
      <c r="S61" s="9">
        <v>5.67</v>
      </c>
      <c r="T61" s="9">
        <v>0</v>
      </c>
      <c r="U61" s="9">
        <v>22.91</v>
      </c>
      <c r="V61" s="9">
        <v>0</v>
      </c>
      <c r="W61" s="8">
        <v>5674993.35</v>
      </c>
      <c r="X61" s="8">
        <v>4000625</v>
      </c>
      <c r="Y61" s="8">
        <v>50000</v>
      </c>
      <c r="Z61" s="8">
        <v>0</v>
      </c>
      <c r="AA61" s="8">
        <v>321920</v>
      </c>
      <c r="AB61" s="8">
        <v>0</v>
      </c>
      <c r="AC61" s="8">
        <v>1302448.35</v>
      </c>
      <c r="AD61" s="8">
        <v>0</v>
      </c>
      <c r="AE61" s="9">
        <v>70.49</v>
      </c>
      <c r="AF61" s="9">
        <v>0.88</v>
      </c>
      <c r="AG61" s="9">
        <v>0</v>
      </c>
      <c r="AH61" s="9">
        <v>5.67</v>
      </c>
      <c r="AI61" s="9">
        <v>0</v>
      </c>
      <c r="AJ61" s="9">
        <v>22.95</v>
      </c>
      <c r="AK61" s="9">
        <v>0</v>
      </c>
    </row>
    <row r="62" spans="1:37" ht="12.75">
      <c r="A62" s="34">
        <v>6</v>
      </c>
      <c r="B62" s="34">
        <v>6</v>
      </c>
      <c r="C62" s="34">
        <v>4</v>
      </c>
      <c r="D62" s="35">
        <v>2</v>
      </c>
      <c r="E62" s="36"/>
      <c r="F62" s="7" t="s">
        <v>267</v>
      </c>
      <c r="G62" s="53" t="s">
        <v>318</v>
      </c>
      <c r="H62" s="8">
        <v>12746.84</v>
      </c>
      <c r="I62" s="8">
        <v>0</v>
      </c>
      <c r="J62" s="8">
        <v>0</v>
      </c>
      <c r="K62" s="8">
        <v>0</v>
      </c>
      <c r="L62" s="8">
        <v>12746.84</v>
      </c>
      <c r="M62" s="8">
        <v>0</v>
      </c>
      <c r="N62" s="8">
        <v>0</v>
      </c>
      <c r="O62" s="8">
        <v>0</v>
      </c>
      <c r="P62" s="9">
        <v>0</v>
      </c>
      <c r="Q62" s="9">
        <v>0</v>
      </c>
      <c r="R62" s="9">
        <v>0</v>
      </c>
      <c r="S62" s="9">
        <v>100</v>
      </c>
      <c r="T62" s="9">
        <v>0</v>
      </c>
      <c r="U62" s="9">
        <v>0</v>
      </c>
      <c r="V62" s="9">
        <v>0</v>
      </c>
      <c r="W62" s="8">
        <v>1634337.36</v>
      </c>
      <c r="X62" s="8">
        <v>0</v>
      </c>
      <c r="Y62" s="8">
        <v>0</v>
      </c>
      <c r="Z62" s="8">
        <v>0</v>
      </c>
      <c r="AA62" s="8">
        <v>12746.84</v>
      </c>
      <c r="AB62" s="8">
        <v>0</v>
      </c>
      <c r="AC62" s="8">
        <v>1621590.52</v>
      </c>
      <c r="AD62" s="8">
        <v>0</v>
      </c>
      <c r="AE62" s="9">
        <v>0</v>
      </c>
      <c r="AF62" s="9">
        <v>0</v>
      </c>
      <c r="AG62" s="9">
        <v>0</v>
      </c>
      <c r="AH62" s="9">
        <v>0.77</v>
      </c>
      <c r="AI62" s="9">
        <v>0</v>
      </c>
      <c r="AJ62" s="9">
        <v>99.22</v>
      </c>
      <c r="AK62" s="9">
        <v>0</v>
      </c>
    </row>
    <row r="63" spans="1:37" ht="12.75">
      <c r="A63" s="34">
        <v>6</v>
      </c>
      <c r="B63" s="34">
        <v>9</v>
      </c>
      <c r="C63" s="34">
        <v>6</v>
      </c>
      <c r="D63" s="35">
        <v>2</v>
      </c>
      <c r="E63" s="36"/>
      <c r="F63" s="7" t="s">
        <v>267</v>
      </c>
      <c r="G63" s="53" t="s">
        <v>319</v>
      </c>
      <c r="H63" s="8">
        <v>3644568.93</v>
      </c>
      <c r="I63" s="8">
        <v>3427521.14</v>
      </c>
      <c r="J63" s="8">
        <v>0</v>
      </c>
      <c r="K63" s="8">
        <v>0</v>
      </c>
      <c r="L63" s="8">
        <v>0</v>
      </c>
      <c r="M63" s="8">
        <v>0</v>
      </c>
      <c r="N63" s="8">
        <v>217047.79</v>
      </c>
      <c r="O63" s="8">
        <v>0</v>
      </c>
      <c r="P63" s="9">
        <v>94.04</v>
      </c>
      <c r="Q63" s="9">
        <v>0</v>
      </c>
      <c r="R63" s="9">
        <v>0</v>
      </c>
      <c r="S63" s="9">
        <v>0</v>
      </c>
      <c r="T63" s="9">
        <v>0</v>
      </c>
      <c r="U63" s="9">
        <v>5.95</v>
      </c>
      <c r="V63" s="9">
        <v>0</v>
      </c>
      <c r="W63" s="8">
        <v>2658451.85</v>
      </c>
      <c r="X63" s="8">
        <v>2000000</v>
      </c>
      <c r="Y63" s="8">
        <v>0</v>
      </c>
      <c r="Z63" s="8">
        <v>0</v>
      </c>
      <c r="AA63" s="8">
        <v>0</v>
      </c>
      <c r="AB63" s="8">
        <v>0</v>
      </c>
      <c r="AC63" s="8">
        <v>658451.85</v>
      </c>
      <c r="AD63" s="8">
        <v>0</v>
      </c>
      <c r="AE63" s="9">
        <v>75.23</v>
      </c>
      <c r="AF63" s="9">
        <v>0</v>
      </c>
      <c r="AG63" s="9">
        <v>0</v>
      </c>
      <c r="AH63" s="9">
        <v>0</v>
      </c>
      <c r="AI63" s="9">
        <v>0</v>
      </c>
      <c r="AJ63" s="9">
        <v>24.76</v>
      </c>
      <c r="AK63" s="9">
        <v>0</v>
      </c>
    </row>
    <row r="64" spans="1:37" ht="12.75">
      <c r="A64" s="34">
        <v>6</v>
      </c>
      <c r="B64" s="34">
        <v>13</v>
      </c>
      <c r="C64" s="34">
        <v>2</v>
      </c>
      <c r="D64" s="35">
        <v>2</v>
      </c>
      <c r="E64" s="36"/>
      <c r="F64" s="7" t="s">
        <v>267</v>
      </c>
      <c r="G64" s="53" t="s">
        <v>320</v>
      </c>
      <c r="H64" s="8">
        <v>1401570.56</v>
      </c>
      <c r="I64" s="8">
        <v>1000000</v>
      </c>
      <c r="J64" s="8">
        <v>0</v>
      </c>
      <c r="K64" s="8">
        <v>0</v>
      </c>
      <c r="L64" s="8">
        <v>0</v>
      </c>
      <c r="M64" s="8">
        <v>0</v>
      </c>
      <c r="N64" s="8">
        <v>401570.56</v>
      </c>
      <c r="O64" s="8">
        <v>0</v>
      </c>
      <c r="P64" s="9">
        <v>71.34</v>
      </c>
      <c r="Q64" s="9">
        <v>0</v>
      </c>
      <c r="R64" s="9">
        <v>0</v>
      </c>
      <c r="S64" s="9">
        <v>0</v>
      </c>
      <c r="T64" s="9">
        <v>0</v>
      </c>
      <c r="U64" s="9">
        <v>28.65</v>
      </c>
      <c r="V64" s="9">
        <v>0</v>
      </c>
      <c r="W64" s="8">
        <v>1401570.56</v>
      </c>
      <c r="X64" s="8">
        <v>1000000</v>
      </c>
      <c r="Y64" s="8">
        <v>0</v>
      </c>
      <c r="Z64" s="8">
        <v>0</v>
      </c>
      <c r="AA64" s="8">
        <v>0</v>
      </c>
      <c r="AB64" s="8">
        <v>0</v>
      </c>
      <c r="AC64" s="8">
        <v>401570.56</v>
      </c>
      <c r="AD64" s="8">
        <v>0</v>
      </c>
      <c r="AE64" s="9">
        <v>71.34</v>
      </c>
      <c r="AF64" s="9">
        <v>0</v>
      </c>
      <c r="AG64" s="9">
        <v>0</v>
      </c>
      <c r="AH64" s="9">
        <v>0</v>
      </c>
      <c r="AI64" s="9">
        <v>0</v>
      </c>
      <c r="AJ64" s="9">
        <v>28.65</v>
      </c>
      <c r="AK64" s="9">
        <v>0</v>
      </c>
    </row>
    <row r="65" spans="1:37" ht="12.75">
      <c r="A65" s="34">
        <v>6</v>
      </c>
      <c r="B65" s="34">
        <v>14</v>
      </c>
      <c r="C65" s="34">
        <v>3</v>
      </c>
      <c r="D65" s="35">
        <v>2</v>
      </c>
      <c r="E65" s="36"/>
      <c r="F65" s="7" t="s">
        <v>267</v>
      </c>
      <c r="G65" s="53" t="s">
        <v>321</v>
      </c>
      <c r="H65" s="8">
        <v>1306114.65</v>
      </c>
      <c r="I65" s="8">
        <v>860000</v>
      </c>
      <c r="J65" s="8">
        <v>30000</v>
      </c>
      <c r="K65" s="8">
        <v>0</v>
      </c>
      <c r="L65" s="8">
        <v>0</v>
      </c>
      <c r="M65" s="8">
        <v>0</v>
      </c>
      <c r="N65" s="8">
        <v>416114.65</v>
      </c>
      <c r="O65" s="8">
        <v>0</v>
      </c>
      <c r="P65" s="9">
        <v>65.84</v>
      </c>
      <c r="Q65" s="9">
        <v>2.29</v>
      </c>
      <c r="R65" s="9">
        <v>0</v>
      </c>
      <c r="S65" s="9">
        <v>0</v>
      </c>
      <c r="T65" s="9">
        <v>0</v>
      </c>
      <c r="U65" s="9">
        <v>31.85</v>
      </c>
      <c r="V65" s="9">
        <v>0</v>
      </c>
      <c r="W65" s="8">
        <v>1251759.39</v>
      </c>
      <c r="X65" s="8">
        <v>700000</v>
      </c>
      <c r="Y65" s="8">
        <v>30000</v>
      </c>
      <c r="Z65" s="8">
        <v>0</v>
      </c>
      <c r="AA65" s="8">
        <v>0</v>
      </c>
      <c r="AB65" s="8">
        <v>0</v>
      </c>
      <c r="AC65" s="8">
        <v>521759.39</v>
      </c>
      <c r="AD65" s="8">
        <v>0</v>
      </c>
      <c r="AE65" s="9">
        <v>55.92</v>
      </c>
      <c r="AF65" s="9">
        <v>2.39</v>
      </c>
      <c r="AG65" s="9">
        <v>0</v>
      </c>
      <c r="AH65" s="9">
        <v>0</v>
      </c>
      <c r="AI65" s="9">
        <v>0</v>
      </c>
      <c r="AJ65" s="9">
        <v>41.68</v>
      </c>
      <c r="AK65" s="9">
        <v>0</v>
      </c>
    </row>
    <row r="66" spans="1:37" ht="12.75">
      <c r="A66" s="34">
        <v>6</v>
      </c>
      <c r="B66" s="34">
        <v>1</v>
      </c>
      <c r="C66" s="34">
        <v>5</v>
      </c>
      <c r="D66" s="35">
        <v>2</v>
      </c>
      <c r="E66" s="36"/>
      <c r="F66" s="7" t="s">
        <v>267</v>
      </c>
      <c r="G66" s="53" t="s">
        <v>322</v>
      </c>
      <c r="H66" s="8">
        <v>4234311.12</v>
      </c>
      <c r="I66" s="8">
        <v>0</v>
      </c>
      <c r="J66" s="8">
        <v>0</v>
      </c>
      <c r="K66" s="8">
        <v>3277897.67</v>
      </c>
      <c r="L66" s="8">
        <v>956413.45</v>
      </c>
      <c r="M66" s="8">
        <v>0</v>
      </c>
      <c r="N66" s="8">
        <v>0</v>
      </c>
      <c r="O66" s="8">
        <v>0</v>
      </c>
      <c r="P66" s="9">
        <v>0</v>
      </c>
      <c r="Q66" s="9">
        <v>0</v>
      </c>
      <c r="R66" s="9">
        <v>77.41</v>
      </c>
      <c r="S66" s="9">
        <v>22.58</v>
      </c>
      <c r="T66" s="9">
        <v>0</v>
      </c>
      <c r="U66" s="9">
        <v>0</v>
      </c>
      <c r="V66" s="9">
        <v>0</v>
      </c>
      <c r="W66" s="8">
        <v>4234311.12</v>
      </c>
      <c r="X66" s="8">
        <v>0</v>
      </c>
      <c r="Y66" s="8">
        <v>0</v>
      </c>
      <c r="Z66" s="8">
        <v>3277897.67</v>
      </c>
      <c r="AA66" s="8">
        <v>956413.45</v>
      </c>
      <c r="AB66" s="8">
        <v>0</v>
      </c>
      <c r="AC66" s="8">
        <v>0</v>
      </c>
      <c r="AD66" s="8">
        <v>0</v>
      </c>
      <c r="AE66" s="9">
        <v>0</v>
      </c>
      <c r="AF66" s="9">
        <v>0</v>
      </c>
      <c r="AG66" s="9">
        <v>77.41</v>
      </c>
      <c r="AH66" s="9">
        <v>22.58</v>
      </c>
      <c r="AI66" s="9">
        <v>0</v>
      </c>
      <c r="AJ66" s="9">
        <v>0</v>
      </c>
      <c r="AK66" s="9">
        <v>0</v>
      </c>
    </row>
    <row r="67" spans="1:37" ht="12.75">
      <c r="A67" s="34">
        <v>6</v>
      </c>
      <c r="B67" s="34">
        <v>18</v>
      </c>
      <c r="C67" s="34">
        <v>3</v>
      </c>
      <c r="D67" s="35">
        <v>2</v>
      </c>
      <c r="E67" s="36"/>
      <c r="F67" s="7" t="s">
        <v>267</v>
      </c>
      <c r="G67" s="53" t="s">
        <v>323</v>
      </c>
      <c r="H67" s="8">
        <v>1556400</v>
      </c>
      <c r="I67" s="8">
        <v>1250000</v>
      </c>
      <c r="J67" s="8">
        <v>0</v>
      </c>
      <c r="K67" s="8">
        <v>0</v>
      </c>
      <c r="L67" s="8">
        <v>0</v>
      </c>
      <c r="M67" s="8">
        <v>0</v>
      </c>
      <c r="N67" s="8">
        <v>306400</v>
      </c>
      <c r="O67" s="8">
        <v>0</v>
      </c>
      <c r="P67" s="9">
        <v>80.31</v>
      </c>
      <c r="Q67" s="9">
        <v>0</v>
      </c>
      <c r="R67" s="9">
        <v>0</v>
      </c>
      <c r="S67" s="9">
        <v>0</v>
      </c>
      <c r="T67" s="9">
        <v>0</v>
      </c>
      <c r="U67" s="9">
        <v>19.68</v>
      </c>
      <c r="V67" s="9">
        <v>0</v>
      </c>
      <c r="W67" s="8">
        <v>1634200.46</v>
      </c>
      <c r="X67" s="8">
        <v>1250000</v>
      </c>
      <c r="Y67" s="8">
        <v>0</v>
      </c>
      <c r="Z67" s="8">
        <v>0</v>
      </c>
      <c r="AA67" s="8">
        <v>0</v>
      </c>
      <c r="AB67" s="8">
        <v>0</v>
      </c>
      <c r="AC67" s="8">
        <v>384200.46</v>
      </c>
      <c r="AD67" s="8">
        <v>0</v>
      </c>
      <c r="AE67" s="9">
        <v>76.49</v>
      </c>
      <c r="AF67" s="9">
        <v>0</v>
      </c>
      <c r="AG67" s="9">
        <v>0</v>
      </c>
      <c r="AH67" s="9">
        <v>0</v>
      </c>
      <c r="AI67" s="9">
        <v>0</v>
      </c>
      <c r="AJ67" s="9">
        <v>23.5</v>
      </c>
      <c r="AK67" s="9">
        <v>0</v>
      </c>
    </row>
    <row r="68" spans="1:37" ht="12.75">
      <c r="A68" s="34">
        <v>6</v>
      </c>
      <c r="B68" s="34">
        <v>9</v>
      </c>
      <c r="C68" s="34">
        <v>7</v>
      </c>
      <c r="D68" s="35">
        <v>2</v>
      </c>
      <c r="E68" s="36"/>
      <c r="F68" s="7" t="s">
        <v>267</v>
      </c>
      <c r="G68" s="53" t="s">
        <v>324</v>
      </c>
      <c r="H68" s="8">
        <v>7213661.8</v>
      </c>
      <c r="I68" s="8">
        <v>2806046.15</v>
      </c>
      <c r="J68" s="8">
        <v>0</v>
      </c>
      <c r="K68" s="8">
        <v>0</v>
      </c>
      <c r="L68" s="8">
        <v>1036157.87</v>
      </c>
      <c r="M68" s="8">
        <v>0</v>
      </c>
      <c r="N68" s="8">
        <v>3371457.78</v>
      </c>
      <c r="O68" s="8">
        <v>0</v>
      </c>
      <c r="P68" s="9">
        <v>38.89</v>
      </c>
      <c r="Q68" s="9">
        <v>0</v>
      </c>
      <c r="R68" s="9">
        <v>0</v>
      </c>
      <c r="S68" s="9">
        <v>14.36</v>
      </c>
      <c r="T68" s="9">
        <v>0</v>
      </c>
      <c r="U68" s="9">
        <v>46.73</v>
      </c>
      <c r="V68" s="9">
        <v>0</v>
      </c>
      <c r="W68" s="8">
        <v>5770790.65</v>
      </c>
      <c r="X68" s="8">
        <v>1363175</v>
      </c>
      <c r="Y68" s="8">
        <v>0</v>
      </c>
      <c r="Z68" s="8">
        <v>0</v>
      </c>
      <c r="AA68" s="8">
        <v>1036157.87</v>
      </c>
      <c r="AB68" s="8">
        <v>0</v>
      </c>
      <c r="AC68" s="8">
        <v>3371457.78</v>
      </c>
      <c r="AD68" s="8">
        <v>0</v>
      </c>
      <c r="AE68" s="9">
        <v>23.62</v>
      </c>
      <c r="AF68" s="9">
        <v>0</v>
      </c>
      <c r="AG68" s="9">
        <v>0</v>
      </c>
      <c r="AH68" s="9">
        <v>17.95</v>
      </c>
      <c r="AI68" s="9">
        <v>0</v>
      </c>
      <c r="AJ68" s="9">
        <v>58.42</v>
      </c>
      <c r="AK68" s="9">
        <v>0</v>
      </c>
    </row>
    <row r="69" spans="1:37" ht="12.75">
      <c r="A69" s="34">
        <v>6</v>
      </c>
      <c r="B69" s="34">
        <v>8</v>
      </c>
      <c r="C69" s="34">
        <v>4</v>
      </c>
      <c r="D69" s="35">
        <v>2</v>
      </c>
      <c r="E69" s="36"/>
      <c r="F69" s="7" t="s">
        <v>267</v>
      </c>
      <c r="G69" s="53" t="s">
        <v>325</v>
      </c>
      <c r="H69" s="8">
        <v>642198</v>
      </c>
      <c r="I69" s="8">
        <v>0</v>
      </c>
      <c r="J69" s="8">
        <v>100000</v>
      </c>
      <c r="K69" s="8">
        <v>0</v>
      </c>
      <c r="L69" s="8">
        <v>0</v>
      </c>
      <c r="M69" s="8">
        <v>0</v>
      </c>
      <c r="N69" s="8">
        <v>542198</v>
      </c>
      <c r="O69" s="8">
        <v>0</v>
      </c>
      <c r="P69" s="9">
        <v>0</v>
      </c>
      <c r="Q69" s="9">
        <v>15.57</v>
      </c>
      <c r="R69" s="9">
        <v>0</v>
      </c>
      <c r="S69" s="9">
        <v>0</v>
      </c>
      <c r="T69" s="9">
        <v>0</v>
      </c>
      <c r="U69" s="9">
        <v>84.42</v>
      </c>
      <c r="V69" s="9">
        <v>0</v>
      </c>
      <c r="W69" s="8">
        <v>1612671.54</v>
      </c>
      <c r="X69" s="8">
        <v>0</v>
      </c>
      <c r="Y69" s="8">
        <v>93100</v>
      </c>
      <c r="Z69" s="8">
        <v>0</v>
      </c>
      <c r="AA69" s="8">
        <v>0</v>
      </c>
      <c r="AB69" s="8">
        <v>0</v>
      </c>
      <c r="AC69" s="8">
        <v>1519571.54</v>
      </c>
      <c r="AD69" s="8">
        <v>0</v>
      </c>
      <c r="AE69" s="9">
        <v>0</v>
      </c>
      <c r="AF69" s="9">
        <v>5.77</v>
      </c>
      <c r="AG69" s="9">
        <v>0</v>
      </c>
      <c r="AH69" s="9">
        <v>0</v>
      </c>
      <c r="AI69" s="9">
        <v>0</v>
      </c>
      <c r="AJ69" s="9">
        <v>94.22</v>
      </c>
      <c r="AK69" s="9">
        <v>0</v>
      </c>
    </row>
    <row r="70" spans="1:37" ht="12.75">
      <c r="A70" s="34">
        <v>6</v>
      </c>
      <c r="B70" s="34">
        <v>3</v>
      </c>
      <c r="C70" s="34">
        <v>6</v>
      </c>
      <c r="D70" s="35">
        <v>2</v>
      </c>
      <c r="E70" s="36"/>
      <c r="F70" s="7" t="s">
        <v>267</v>
      </c>
      <c r="G70" s="53" t="s">
        <v>326</v>
      </c>
      <c r="H70" s="8">
        <v>1837115.8</v>
      </c>
      <c r="I70" s="8">
        <v>900000</v>
      </c>
      <c r="J70" s="8">
        <v>0</v>
      </c>
      <c r="K70" s="8">
        <v>0</v>
      </c>
      <c r="L70" s="8">
        <v>871813.26</v>
      </c>
      <c r="M70" s="8">
        <v>0</v>
      </c>
      <c r="N70" s="8">
        <v>65302.54</v>
      </c>
      <c r="O70" s="8">
        <v>0</v>
      </c>
      <c r="P70" s="9">
        <v>48.98</v>
      </c>
      <c r="Q70" s="9">
        <v>0</v>
      </c>
      <c r="R70" s="9">
        <v>0</v>
      </c>
      <c r="S70" s="9">
        <v>47.45</v>
      </c>
      <c r="T70" s="9">
        <v>0</v>
      </c>
      <c r="U70" s="9">
        <v>3.55</v>
      </c>
      <c r="V70" s="9">
        <v>0</v>
      </c>
      <c r="W70" s="8">
        <v>937115.8</v>
      </c>
      <c r="X70" s="8">
        <v>0</v>
      </c>
      <c r="Y70" s="8">
        <v>0</v>
      </c>
      <c r="Z70" s="8">
        <v>0</v>
      </c>
      <c r="AA70" s="8">
        <v>871813.26</v>
      </c>
      <c r="AB70" s="8">
        <v>0</v>
      </c>
      <c r="AC70" s="8">
        <v>65302.54</v>
      </c>
      <c r="AD70" s="8">
        <v>0</v>
      </c>
      <c r="AE70" s="9">
        <v>0</v>
      </c>
      <c r="AF70" s="9">
        <v>0</v>
      </c>
      <c r="AG70" s="9">
        <v>0</v>
      </c>
      <c r="AH70" s="9">
        <v>93.03</v>
      </c>
      <c r="AI70" s="9">
        <v>0</v>
      </c>
      <c r="AJ70" s="9">
        <v>6.96</v>
      </c>
      <c r="AK70" s="9">
        <v>0</v>
      </c>
    </row>
    <row r="71" spans="1:37" ht="12.75">
      <c r="A71" s="34">
        <v>6</v>
      </c>
      <c r="B71" s="34">
        <v>12</v>
      </c>
      <c r="C71" s="34">
        <v>3</v>
      </c>
      <c r="D71" s="35">
        <v>2</v>
      </c>
      <c r="E71" s="36"/>
      <c r="F71" s="7" t="s">
        <v>267</v>
      </c>
      <c r="G71" s="53" t="s">
        <v>327</v>
      </c>
      <c r="H71" s="8">
        <v>999399.28</v>
      </c>
      <c r="I71" s="8">
        <v>0</v>
      </c>
      <c r="J71" s="8">
        <v>0</v>
      </c>
      <c r="K71" s="8">
        <v>0</v>
      </c>
      <c r="L71" s="8">
        <v>986418.72</v>
      </c>
      <c r="M71" s="8">
        <v>0</v>
      </c>
      <c r="N71" s="8">
        <v>12980.56</v>
      </c>
      <c r="O71" s="8">
        <v>0</v>
      </c>
      <c r="P71" s="9">
        <v>0</v>
      </c>
      <c r="Q71" s="9">
        <v>0</v>
      </c>
      <c r="R71" s="9">
        <v>0</v>
      </c>
      <c r="S71" s="9">
        <v>98.7</v>
      </c>
      <c r="T71" s="9">
        <v>0</v>
      </c>
      <c r="U71" s="9">
        <v>1.29</v>
      </c>
      <c r="V71" s="9">
        <v>0</v>
      </c>
      <c r="W71" s="8">
        <v>1338866.3</v>
      </c>
      <c r="X71" s="8">
        <v>0</v>
      </c>
      <c r="Y71" s="8">
        <v>0</v>
      </c>
      <c r="Z71" s="8">
        <v>0</v>
      </c>
      <c r="AA71" s="8">
        <v>986418.72</v>
      </c>
      <c r="AB71" s="8">
        <v>0</v>
      </c>
      <c r="AC71" s="8">
        <v>352447.58</v>
      </c>
      <c r="AD71" s="8">
        <v>0</v>
      </c>
      <c r="AE71" s="9">
        <v>0</v>
      </c>
      <c r="AF71" s="9">
        <v>0</v>
      </c>
      <c r="AG71" s="9">
        <v>0</v>
      </c>
      <c r="AH71" s="9">
        <v>73.67</v>
      </c>
      <c r="AI71" s="9">
        <v>0</v>
      </c>
      <c r="AJ71" s="9">
        <v>26.32</v>
      </c>
      <c r="AK71" s="9">
        <v>0</v>
      </c>
    </row>
    <row r="72" spans="1:37" ht="12.75">
      <c r="A72" s="34">
        <v>6</v>
      </c>
      <c r="B72" s="34">
        <v>15</v>
      </c>
      <c r="C72" s="34">
        <v>4</v>
      </c>
      <c r="D72" s="35">
        <v>2</v>
      </c>
      <c r="E72" s="36"/>
      <c r="F72" s="7" t="s">
        <v>267</v>
      </c>
      <c r="G72" s="53" t="s">
        <v>328</v>
      </c>
      <c r="H72" s="8">
        <v>2146520</v>
      </c>
      <c r="I72" s="8">
        <v>2000000</v>
      </c>
      <c r="J72" s="8">
        <v>29830</v>
      </c>
      <c r="K72" s="8">
        <v>0</v>
      </c>
      <c r="L72" s="8">
        <v>0</v>
      </c>
      <c r="M72" s="8">
        <v>0</v>
      </c>
      <c r="N72" s="8">
        <v>116690</v>
      </c>
      <c r="O72" s="8">
        <v>0</v>
      </c>
      <c r="P72" s="9">
        <v>93.17</v>
      </c>
      <c r="Q72" s="9">
        <v>1.38</v>
      </c>
      <c r="R72" s="9">
        <v>0</v>
      </c>
      <c r="S72" s="9">
        <v>0</v>
      </c>
      <c r="T72" s="9">
        <v>0</v>
      </c>
      <c r="U72" s="9">
        <v>5.43</v>
      </c>
      <c r="V72" s="9">
        <v>0</v>
      </c>
      <c r="W72" s="8">
        <v>2584897.53</v>
      </c>
      <c r="X72" s="8">
        <v>2000000</v>
      </c>
      <c r="Y72" s="8">
        <v>29830</v>
      </c>
      <c r="Z72" s="8">
        <v>0</v>
      </c>
      <c r="AA72" s="8">
        <v>19852.62</v>
      </c>
      <c r="AB72" s="8">
        <v>0</v>
      </c>
      <c r="AC72" s="8">
        <v>535214.91</v>
      </c>
      <c r="AD72" s="8">
        <v>0</v>
      </c>
      <c r="AE72" s="9">
        <v>77.37</v>
      </c>
      <c r="AF72" s="9">
        <v>1.15</v>
      </c>
      <c r="AG72" s="9">
        <v>0</v>
      </c>
      <c r="AH72" s="9">
        <v>0.76</v>
      </c>
      <c r="AI72" s="9">
        <v>0</v>
      </c>
      <c r="AJ72" s="9">
        <v>20.7</v>
      </c>
      <c r="AK72" s="9">
        <v>0</v>
      </c>
    </row>
    <row r="73" spans="1:37" ht="12.75">
      <c r="A73" s="34">
        <v>6</v>
      </c>
      <c r="B73" s="34">
        <v>16</v>
      </c>
      <c r="C73" s="34">
        <v>2</v>
      </c>
      <c r="D73" s="35">
        <v>2</v>
      </c>
      <c r="E73" s="36"/>
      <c r="F73" s="7" t="s">
        <v>267</v>
      </c>
      <c r="G73" s="53" t="s">
        <v>329</v>
      </c>
      <c r="H73" s="8">
        <v>1950376</v>
      </c>
      <c r="I73" s="8">
        <v>1200000</v>
      </c>
      <c r="J73" s="8">
        <v>0</v>
      </c>
      <c r="K73" s="8">
        <v>0</v>
      </c>
      <c r="L73" s="8">
        <v>20376</v>
      </c>
      <c r="M73" s="8">
        <v>0</v>
      </c>
      <c r="N73" s="8">
        <v>730000</v>
      </c>
      <c r="O73" s="8">
        <v>0</v>
      </c>
      <c r="P73" s="9">
        <v>61.52</v>
      </c>
      <c r="Q73" s="9">
        <v>0</v>
      </c>
      <c r="R73" s="9">
        <v>0</v>
      </c>
      <c r="S73" s="9">
        <v>1.04</v>
      </c>
      <c r="T73" s="9">
        <v>0</v>
      </c>
      <c r="U73" s="9">
        <v>37.42</v>
      </c>
      <c r="V73" s="9">
        <v>0</v>
      </c>
      <c r="W73" s="8">
        <v>2246261.55</v>
      </c>
      <c r="X73" s="8">
        <v>1200000</v>
      </c>
      <c r="Y73" s="8">
        <v>0</v>
      </c>
      <c r="Z73" s="8">
        <v>0</v>
      </c>
      <c r="AA73" s="8">
        <v>20376.43</v>
      </c>
      <c r="AB73" s="8">
        <v>0</v>
      </c>
      <c r="AC73" s="8">
        <v>1025885.12</v>
      </c>
      <c r="AD73" s="8">
        <v>0</v>
      </c>
      <c r="AE73" s="9">
        <v>53.42</v>
      </c>
      <c r="AF73" s="9">
        <v>0</v>
      </c>
      <c r="AG73" s="9">
        <v>0</v>
      </c>
      <c r="AH73" s="9">
        <v>0.9</v>
      </c>
      <c r="AI73" s="9">
        <v>0</v>
      </c>
      <c r="AJ73" s="9">
        <v>45.67</v>
      </c>
      <c r="AK73" s="9">
        <v>0</v>
      </c>
    </row>
    <row r="74" spans="1:37" ht="12.75">
      <c r="A74" s="34">
        <v>6</v>
      </c>
      <c r="B74" s="34">
        <v>1</v>
      </c>
      <c r="C74" s="34">
        <v>6</v>
      </c>
      <c r="D74" s="35">
        <v>2</v>
      </c>
      <c r="E74" s="36"/>
      <c r="F74" s="7" t="s">
        <v>267</v>
      </c>
      <c r="G74" s="53" t="s">
        <v>330</v>
      </c>
      <c r="H74" s="8">
        <v>1727047</v>
      </c>
      <c r="I74" s="8">
        <v>637881.34</v>
      </c>
      <c r="J74" s="8">
        <v>0</v>
      </c>
      <c r="K74" s="8">
        <v>0</v>
      </c>
      <c r="L74" s="8">
        <v>0</v>
      </c>
      <c r="M74" s="8">
        <v>0</v>
      </c>
      <c r="N74" s="8">
        <v>1089165.66</v>
      </c>
      <c r="O74" s="8">
        <v>0</v>
      </c>
      <c r="P74" s="9">
        <v>36.93</v>
      </c>
      <c r="Q74" s="9">
        <v>0</v>
      </c>
      <c r="R74" s="9">
        <v>0</v>
      </c>
      <c r="S74" s="9">
        <v>0</v>
      </c>
      <c r="T74" s="9">
        <v>0</v>
      </c>
      <c r="U74" s="9">
        <v>63.06</v>
      </c>
      <c r="V74" s="9">
        <v>0</v>
      </c>
      <c r="W74" s="8">
        <v>1600044.84</v>
      </c>
      <c r="X74" s="8">
        <v>137881.34</v>
      </c>
      <c r="Y74" s="8">
        <v>0</v>
      </c>
      <c r="Z74" s="8">
        <v>0</v>
      </c>
      <c r="AA74" s="8">
        <v>0</v>
      </c>
      <c r="AB74" s="8">
        <v>0</v>
      </c>
      <c r="AC74" s="8">
        <v>1462163.5</v>
      </c>
      <c r="AD74" s="8">
        <v>0</v>
      </c>
      <c r="AE74" s="9">
        <v>8.61</v>
      </c>
      <c r="AF74" s="9">
        <v>0</v>
      </c>
      <c r="AG74" s="9">
        <v>0</v>
      </c>
      <c r="AH74" s="9">
        <v>0</v>
      </c>
      <c r="AI74" s="9">
        <v>0</v>
      </c>
      <c r="AJ74" s="9">
        <v>91.38</v>
      </c>
      <c r="AK74" s="9">
        <v>0</v>
      </c>
    </row>
    <row r="75" spans="1:37" ht="12.75">
      <c r="A75" s="34">
        <v>6</v>
      </c>
      <c r="B75" s="34">
        <v>15</v>
      </c>
      <c r="C75" s="34">
        <v>5</v>
      </c>
      <c r="D75" s="35">
        <v>2</v>
      </c>
      <c r="E75" s="36"/>
      <c r="F75" s="7" t="s">
        <v>267</v>
      </c>
      <c r="G75" s="53" t="s">
        <v>331</v>
      </c>
      <c r="H75" s="8">
        <v>2253840</v>
      </c>
      <c r="I75" s="8">
        <v>1740000</v>
      </c>
      <c r="J75" s="8">
        <v>42000</v>
      </c>
      <c r="K75" s="8">
        <v>0</v>
      </c>
      <c r="L75" s="8">
        <v>471840</v>
      </c>
      <c r="M75" s="8">
        <v>0</v>
      </c>
      <c r="N75" s="8">
        <v>0</v>
      </c>
      <c r="O75" s="8">
        <v>0</v>
      </c>
      <c r="P75" s="9">
        <v>77.2</v>
      </c>
      <c r="Q75" s="9">
        <v>1.86</v>
      </c>
      <c r="R75" s="9">
        <v>0</v>
      </c>
      <c r="S75" s="9">
        <v>20.93</v>
      </c>
      <c r="T75" s="9">
        <v>0</v>
      </c>
      <c r="U75" s="9">
        <v>0</v>
      </c>
      <c r="V75" s="9">
        <v>0</v>
      </c>
      <c r="W75" s="8">
        <v>2211850.33</v>
      </c>
      <c r="X75" s="8">
        <v>1740000</v>
      </c>
      <c r="Y75" s="8">
        <v>0</v>
      </c>
      <c r="Z75" s="8">
        <v>0</v>
      </c>
      <c r="AA75" s="8">
        <v>471850.33</v>
      </c>
      <c r="AB75" s="8">
        <v>0</v>
      </c>
      <c r="AC75" s="8">
        <v>0</v>
      </c>
      <c r="AD75" s="8">
        <v>0</v>
      </c>
      <c r="AE75" s="9">
        <v>78.66</v>
      </c>
      <c r="AF75" s="9">
        <v>0</v>
      </c>
      <c r="AG75" s="9">
        <v>0</v>
      </c>
      <c r="AH75" s="9">
        <v>21.33</v>
      </c>
      <c r="AI75" s="9">
        <v>0</v>
      </c>
      <c r="AJ75" s="9">
        <v>0</v>
      </c>
      <c r="AK75" s="9">
        <v>0</v>
      </c>
    </row>
    <row r="76" spans="1:37" ht="12.75">
      <c r="A76" s="34">
        <v>6</v>
      </c>
      <c r="B76" s="34">
        <v>20</v>
      </c>
      <c r="C76" s="34">
        <v>3</v>
      </c>
      <c r="D76" s="35">
        <v>2</v>
      </c>
      <c r="E76" s="36"/>
      <c r="F76" s="7" t="s">
        <v>267</v>
      </c>
      <c r="G76" s="53" t="s">
        <v>332</v>
      </c>
      <c r="H76" s="8">
        <v>818434.24</v>
      </c>
      <c r="I76" s="8">
        <v>0</v>
      </c>
      <c r="J76" s="8">
        <v>0</v>
      </c>
      <c r="K76" s="8">
        <v>0</v>
      </c>
      <c r="L76" s="8">
        <v>17233.9</v>
      </c>
      <c r="M76" s="8">
        <v>0</v>
      </c>
      <c r="N76" s="8">
        <v>801200.34</v>
      </c>
      <c r="O76" s="8">
        <v>0</v>
      </c>
      <c r="P76" s="9">
        <v>0</v>
      </c>
      <c r="Q76" s="9">
        <v>0</v>
      </c>
      <c r="R76" s="9">
        <v>0</v>
      </c>
      <c r="S76" s="9">
        <v>2.1</v>
      </c>
      <c r="T76" s="9">
        <v>0</v>
      </c>
      <c r="U76" s="9">
        <v>97.89</v>
      </c>
      <c r="V76" s="9">
        <v>0</v>
      </c>
      <c r="W76" s="8">
        <v>818434.24</v>
      </c>
      <c r="X76" s="8">
        <v>0</v>
      </c>
      <c r="Y76" s="8">
        <v>0</v>
      </c>
      <c r="Z76" s="8">
        <v>0</v>
      </c>
      <c r="AA76" s="8">
        <v>17233.9</v>
      </c>
      <c r="AB76" s="8">
        <v>0</v>
      </c>
      <c r="AC76" s="8">
        <v>801200.34</v>
      </c>
      <c r="AD76" s="8">
        <v>0</v>
      </c>
      <c r="AE76" s="9">
        <v>0</v>
      </c>
      <c r="AF76" s="9">
        <v>0</v>
      </c>
      <c r="AG76" s="9">
        <v>0</v>
      </c>
      <c r="AH76" s="9">
        <v>2.1</v>
      </c>
      <c r="AI76" s="9">
        <v>0</v>
      </c>
      <c r="AJ76" s="9">
        <v>97.89</v>
      </c>
      <c r="AK76" s="9">
        <v>0</v>
      </c>
    </row>
    <row r="77" spans="1:37" ht="12.75">
      <c r="A77" s="34">
        <v>6</v>
      </c>
      <c r="B77" s="34">
        <v>9</v>
      </c>
      <c r="C77" s="34">
        <v>8</v>
      </c>
      <c r="D77" s="35">
        <v>2</v>
      </c>
      <c r="E77" s="36"/>
      <c r="F77" s="7" t="s">
        <v>267</v>
      </c>
      <c r="G77" s="53" t="s">
        <v>333</v>
      </c>
      <c r="H77" s="8">
        <v>6439625.98</v>
      </c>
      <c r="I77" s="8">
        <v>1773900</v>
      </c>
      <c r="J77" s="8">
        <v>49016</v>
      </c>
      <c r="K77" s="8">
        <v>0</v>
      </c>
      <c r="L77" s="8">
        <v>698663</v>
      </c>
      <c r="M77" s="8">
        <v>0</v>
      </c>
      <c r="N77" s="8">
        <v>3918046.98</v>
      </c>
      <c r="O77" s="8">
        <v>0</v>
      </c>
      <c r="P77" s="9">
        <v>27.54</v>
      </c>
      <c r="Q77" s="9">
        <v>0.76</v>
      </c>
      <c r="R77" s="9">
        <v>0</v>
      </c>
      <c r="S77" s="9">
        <v>10.84</v>
      </c>
      <c r="T77" s="9">
        <v>0</v>
      </c>
      <c r="U77" s="9">
        <v>60.84</v>
      </c>
      <c r="V77" s="9">
        <v>0</v>
      </c>
      <c r="W77" s="8">
        <v>6390609.98</v>
      </c>
      <c r="X77" s="8">
        <v>1773900</v>
      </c>
      <c r="Y77" s="8">
        <v>0</v>
      </c>
      <c r="Z77" s="8">
        <v>0</v>
      </c>
      <c r="AA77" s="8">
        <v>698663</v>
      </c>
      <c r="AB77" s="8">
        <v>0</v>
      </c>
      <c r="AC77" s="8">
        <v>3918046.98</v>
      </c>
      <c r="AD77" s="8">
        <v>0</v>
      </c>
      <c r="AE77" s="9">
        <v>27.75</v>
      </c>
      <c r="AF77" s="9">
        <v>0</v>
      </c>
      <c r="AG77" s="9">
        <v>0</v>
      </c>
      <c r="AH77" s="9">
        <v>10.93</v>
      </c>
      <c r="AI77" s="9">
        <v>0</v>
      </c>
      <c r="AJ77" s="9">
        <v>61.3</v>
      </c>
      <c r="AK77" s="9">
        <v>0</v>
      </c>
    </row>
    <row r="78" spans="1:37" ht="12.75">
      <c r="A78" s="34">
        <v>6</v>
      </c>
      <c r="B78" s="34">
        <v>1</v>
      </c>
      <c r="C78" s="34">
        <v>7</v>
      </c>
      <c r="D78" s="35">
        <v>2</v>
      </c>
      <c r="E78" s="36"/>
      <c r="F78" s="7" t="s">
        <v>267</v>
      </c>
      <c r="G78" s="53" t="s">
        <v>334</v>
      </c>
      <c r="H78" s="8">
        <v>600948.95</v>
      </c>
      <c r="I78" s="8">
        <v>500000</v>
      </c>
      <c r="J78" s="8">
        <v>0</v>
      </c>
      <c r="K78" s="8">
        <v>0</v>
      </c>
      <c r="L78" s="8">
        <v>23068.21</v>
      </c>
      <c r="M78" s="8">
        <v>0</v>
      </c>
      <c r="N78" s="8">
        <v>77880.74</v>
      </c>
      <c r="O78" s="8">
        <v>0</v>
      </c>
      <c r="P78" s="9">
        <v>83.2</v>
      </c>
      <c r="Q78" s="9">
        <v>0</v>
      </c>
      <c r="R78" s="9">
        <v>0</v>
      </c>
      <c r="S78" s="9">
        <v>3.83</v>
      </c>
      <c r="T78" s="9">
        <v>0</v>
      </c>
      <c r="U78" s="9">
        <v>12.95</v>
      </c>
      <c r="V78" s="9">
        <v>0</v>
      </c>
      <c r="W78" s="8">
        <v>600948.95</v>
      </c>
      <c r="X78" s="8">
        <v>500000</v>
      </c>
      <c r="Y78" s="8">
        <v>0</v>
      </c>
      <c r="Z78" s="8">
        <v>0</v>
      </c>
      <c r="AA78" s="8">
        <v>23068.21</v>
      </c>
      <c r="AB78" s="8">
        <v>0</v>
      </c>
      <c r="AC78" s="8">
        <v>77880.74</v>
      </c>
      <c r="AD78" s="8">
        <v>0</v>
      </c>
      <c r="AE78" s="9">
        <v>83.2</v>
      </c>
      <c r="AF78" s="9">
        <v>0</v>
      </c>
      <c r="AG78" s="9">
        <v>0</v>
      </c>
      <c r="AH78" s="9">
        <v>3.83</v>
      </c>
      <c r="AI78" s="9">
        <v>0</v>
      </c>
      <c r="AJ78" s="9">
        <v>12.95</v>
      </c>
      <c r="AK78" s="9">
        <v>0</v>
      </c>
    </row>
    <row r="79" spans="1:37" ht="12.75">
      <c r="A79" s="34">
        <v>6</v>
      </c>
      <c r="B79" s="34">
        <v>14</v>
      </c>
      <c r="C79" s="34">
        <v>5</v>
      </c>
      <c r="D79" s="35">
        <v>2</v>
      </c>
      <c r="E79" s="36"/>
      <c r="F79" s="7" t="s">
        <v>267</v>
      </c>
      <c r="G79" s="53" t="s">
        <v>335</v>
      </c>
      <c r="H79" s="8">
        <v>4096063.97</v>
      </c>
      <c r="I79" s="8">
        <v>0</v>
      </c>
      <c r="J79" s="8">
        <v>60000</v>
      </c>
      <c r="K79" s="8">
        <v>0</v>
      </c>
      <c r="L79" s="8">
        <v>0</v>
      </c>
      <c r="M79" s="8">
        <v>0</v>
      </c>
      <c r="N79" s="8">
        <v>4036063.97</v>
      </c>
      <c r="O79" s="8">
        <v>0</v>
      </c>
      <c r="P79" s="9">
        <v>0</v>
      </c>
      <c r="Q79" s="9">
        <v>1.46</v>
      </c>
      <c r="R79" s="9">
        <v>0</v>
      </c>
      <c r="S79" s="9">
        <v>0</v>
      </c>
      <c r="T79" s="9">
        <v>0</v>
      </c>
      <c r="U79" s="9">
        <v>98.53</v>
      </c>
      <c r="V79" s="9">
        <v>0</v>
      </c>
      <c r="W79" s="8">
        <v>4693378.18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4693378.18</v>
      </c>
      <c r="AD79" s="8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100</v>
      </c>
      <c r="AK79" s="9">
        <v>0</v>
      </c>
    </row>
    <row r="80" spans="1:37" ht="12.75">
      <c r="A80" s="34">
        <v>6</v>
      </c>
      <c r="B80" s="34">
        <v>6</v>
      </c>
      <c r="C80" s="34">
        <v>5</v>
      </c>
      <c r="D80" s="35">
        <v>2</v>
      </c>
      <c r="E80" s="36"/>
      <c r="F80" s="7" t="s">
        <v>267</v>
      </c>
      <c r="G80" s="53" t="s">
        <v>271</v>
      </c>
      <c r="H80" s="8">
        <v>3731215</v>
      </c>
      <c r="I80" s="8">
        <v>2200000</v>
      </c>
      <c r="J80" s="8">
        <v>0</v>
      </c>
      <c r="K80" s="8">
        <v>0</v>
      </c>
      <c r="L80" s="8">
        <v>239780</v>
      </c>
      <c r="M80" s="8">
        <v>0</v>
      </c>
      <c r="N80" s="8">
        <v>1291435</v>
      </c>
      <c r="O80" s="8">
        <v>0</v>
      </c>
      <c r="P80" s="9">
        <v>58.96</v>
      </c>
      <c r="Q80" s="9">
        <v>0</v>
      </c>
      <c r="R80" s="9">
        <v>0</v>
      </c>
      <c r="S80" s="9">
        <v>6.42</v>
      </c>
      <c r="T80" s="9">
        <v>0</v>
      </c>
      <c r="U80" s="9">
        <v>34.61</v>
      </c>
      <c r="V80" s="9">
        <v>0</v>
      </c>
      <c r="W80" s="8">
        <v>3859893.27</v>
      </c>
      <c r="X80" s="8">
        <v>2200000</v>
      </c>
      <c r="Y80" s="8">
        <v>0</v>
      </c>
      <c r="Z80" s="8">
        <v>0</v>
      </c>
      <c r="AA80" s="8">
        <v>249477.3</v>
      </c>
      <c r="AB80" s="8">
        <v>0</v>
      </c>
      <c r="AC80" s="8">
        <v>1410415.97</v>
      </c>
      <c r="AD80" s="8">
        <v>0</v>
      </c>
      <c r="AE80" s="9">
        <v>56.99</v>
      </c>
      <c r="AF80" s="9">
        <v>0</v>
      </c>
      <c r="AG80" s="9">
        <v>0</v>
      </c>
      <c r="AH80" s="9">
        <v>6.46</v>
      </c>
      <c r="AI80" s="9">
        <v>0</v>
      </c>
      <c r="AJ80" s="9">
        <v>36.54</v>
      </c>
      <c r="AK80" s="9">
        <v>0</v>
      </c>
    </row>
    <row r="81" spans="1:37" ht="12.75">
      <c r="A81" s="34">
        <v>6</v>
      </c>
      <c r="B81" s="34">
        <v>6</v>
      </c>
      <c r="C81" s="34">
        <v>6</v>
      </c>
      <c r="D81" s="35">
        <v>2</v>
      </c>
      <c r="E81" s="36"/>
      <c r="F81" s="7" t="s">
        <v>267</v>
      </c>
      <c r="G81" s="53" t="s">
        <v>336</v>
      </c>
      <c r="H81" s="8">
        <v>225000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225000</v>
      </c>
      <c r="O81" s="8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100</v>
      </c>
      <c r="V81" s="9">
        <v>0</v>
      </c>
      <c r="W81" s="8">
        <v>1029697.12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1029697.12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7</v>
      </c>
      <c r="C82" s="34">
        <v>5</v>
      </c>
      <c r="D82" s="35">
        <v>2</v>
      </c>
      <c r="E82" s="36"/>
      <c r="F82" s="7" t="s">
        <v>267</v>
      </c>
      <c r="G82" s="53" t="s">
        <v>272</v>
      </c>
      <c r="H82" s="8">
        <v>2534138.51</v>
      </c>
      <c r="I82" s="8">
        <v>1850000</v>
      </c>
      <c r="J82" s="8">
        <v>0</v>
      </c>
      <c r="K82" s="8">
        <v>0</v>
      </c>
      <c r="L82" s="8">
        <v>684138.51</v>
      </c>
      <c r="M82" s="8">
        <v>0</v>
      </c>
      <c r="N82" s="8">
        <v>0</v>
      </c>
      <c r="O82" s="8">
        <v>0</v>
      </c>
      <c r="P82" s="9">
        <v>73</v>
      </c>
      <c r="Q82" s="9">
        <v>0</v>
      </c>
      <c r="R82" s="9">
        <v>0</v>
      </c>
      <c r="S82" s="9">
        <v>26.99</v>
      </c>
      <c r="T82" s="9">
        <v>0</v>
      </c>
      <c r="U82" s="9">
        <v>0</v>
      </c>
      <c r="V82" s="9">
        <v>0</v>
      </c>
      <c r="W82" s="8">
        <v>2106595.7</v>
      </c>
      <c r="X82" s="8">
        <v>0</v>
      </c>
      <c r="Y82" s="8">
        <v>0</v>
      </c>
      <c r="Z82" s="8">
        <v>0</v>
      </c>
      <c r="AA82" s="8">
        <v>684138.51</v>
      </c>
      <c r="AB82" s="8">
        <v>0</v>
      </c>
      <c r="AC82" s="8">
        <v>1422457.19</v>
      </c>
      <c r="AD82" s="8">
        <v>0</v>
      </c>
      <c r="AE82" s="9">
        <v>0</v>
      </c>
      <c r="AF82" s="9">
        <v>0</v>
      </c>
      <c r="AG82" s="9">
        <v>0</v>
      </c>
      <c r="AH82" s="9">
        <v>32.47</v>
      </c>
      <c r="AI82" s="9">
        <v>0</v>
      </c>
      <c r="AJ82" s="9">
        <v>67.52</v>
      </c>
      <c r="AK82" s="9">
        <v>0</v>
      </c>
    </row>
    <row r="83" spans="1:37" ht="12.75">
      <c r="A83" s="34">
        <v>6</v>
      </c>
      <c r="B83" s="34">
        <v>18</v>
      </c>
      <c r="C83" s="34">
        <v>4</v>
      </c>
      <c r="D83" s="35">
        <v>2</v>
      </c>
      <c r="E83" s="36"/>
      <c r="F83" s="7" t="s">
        <v>267</v>
      </c>
      <c r="G83" s="53" t="s">
        <v>337</v>
      </c>
      <c r="H83" s="8">
        <v>2233535.33</v>
      </c>
      <c r="I83" s="8">
        <v>1720600</v>
      </c>
      <c r="J83" s="8">
        <v>0</v>
      </c>
      <c r="K83" s="8">
        <v>0</v>
      </c>
      <c r="L83" s="8">
        <v>0</v>
      </c>
      <c r="M83" s="8">
        <v>0</v>
      </c>
      <c r="N83" s="8">
        <v>512935.33</v>
      </c>
      <c r="O83" s="8">
        <v>0</v>
      </c>
      <c r="P83" s="9">
        <v>77.03</v>
      </c>
      <c r="Q83" s="9">
        <v>0</v>
      </c>
      <c r="R83" s="9">
        <v>0</v>
      </c>
      <c r="S83" s="9">
        <v>0</v>
      </c>
      <c r="T83" s="9">
        <v>0</v>
      </c>
      <c r="U83" s="9">
        <v>22.96</v>
      </c>
      <c r="V83" s="9">
        <v>0</v>
      </c>
      <c r="W83" s="8">
        <v>2162935.33</v>
      </c>
      <c r="X83" s="8">
        <v>1650000</v>
      </c>
      <c r="Y83" s="8">
        <v>0</v>
      </c>
      <c r="Z83" s="8">
        <v>0</v>
      </c>
      <c r="AA83" s="8">
        <v>0</v>
      </c>
      <c r="AB83" s="8">
        <v>0</v>
      </c>
      <c r="AC83" s="8">
        <v>512935.33</v>
      </c>
      <c r="AD83" s="8">
        <v>0</v>
      </c>
      <c r="AE83" s="9">
        <v>76.28</v>
      </c>
      <c r="AF83" s="9">
        <v>0</v>
      </c>
      <c r="AG83" s="9">
        <v>0</v>
      </c>
      <c r="AH83" s="9">
        <v>0</v>
      </c>
      <c r="AI83" s="9">
        <v>0</v>
      </c>
      <c r="AJ83" s="9">
        <v>23.71</v>
      </c>
      <c r="AK83" s="9">
        <v>0</v>
      </c>
    </row>
    <row r="84" spans="1:37" ht="12.75">
      <c r="A84" s="34">
        <v>6</v>
      </c>
      <c r="B84" s="34">
        <v>9</v>
      </c>
      <c r="C84" s="34">
        <v>9</v>
      </c>
      <c r="D84" s="35">
        <v>2</v>
      </c>
      <c r="E84" s="36"/>
      <c r="F84" s="7" t="s">
        <v>267</v>
      </c>
      <c r="G84" s="53" t="s">
        <v>338</v>
      </c>
      <c r="H84" s="8">
        <v>900000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900000</v>
      </c>
      <c r="O84" s="8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100</v>
      </c>
      <c r="V84" s="9">
        <v>0</v>
      </c>
      <c r="W84" s="8">
        <v>1348143.39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1348143.39</v>
      </c>
      <c r="AD84" s="8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100</v>
      </c>
      <c r="AK84" s="9">
        <v>0</v>
      </c>
    </row>
    <row r="85" spans="1:37" ht="12.75">
      <c r="A85" s="34">
        <v>6</v>
      </c>
      <c r="B85" s="34">
        <v>11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5126600</v>
      </c>
      <c r="I85" s="8">
        <v>3626600</v>
      </c>
      <c r="J85" s="8">
        <v>0</v>
      </c>
      <c r="K85" s="8">
        <v>0</v>
      </c>
      <c r="L85" s="8">
        <v>0</v>
      </c>
      <c r="M85" s="8">
        <v>0</v>
      </c>
      <c r="N85" s="8">
        <v>1500000</v>
      </c>
      <c r="O85" s="8">
        <v>0</v>
      </c>
      <c r="P85" s="9">
        <v>70.74</v>
      </c>
      <c r="Q85" s="9">
        <v>0</v>
      </c>
      <c r="R85" s="9">
        <v>0</v>
      </c>
      <c r="S85" s="9">
        <v>0</v>
      </c>
      <c r="T85" s="9">
        <v>0</v>
      </c>
      <c r="U85" s="9">
        <v>29.25</v>
      </c>
      <c r="V85" s="9">
        <v>0</v>
      </c>
      <c r="W85" s="8">
        <v>3568660.65</v>
      </c>
      <c r="X85" s="8">
        <v>1000000</v>
      </c>
      <c r="Y85" s="8">
        <v>0</v>
      </c>
      <c r="Z85" s="8">
        <v>0</v>
      </c>
      <c r="AA85" s="8">
        <v>241582.49</v>
      </c>
      <c r="AB85" s="8">
        <v>0</v>
      </c>
      <c r="AC85" s="8">
        <v>2327078.16</v>
      </c>
      <c r="AD85" s="8">
        <v>0</v>
      </c>
      <c r="AE85" s="9">
        <v>28.02</v>
      </c>
      <c r="AF85" s="9">
        <v>0</v>
      </c>
      <c r="AG85" s="9">
        <v>0</v>
      </c>
      <c r="AH85" s="9">
        <v>6.76</v>
      </c>
      <c r="AI85" s="9">
        <v>0</v>
      </c>
      <c r="AJ85" s="9">
        <v>65.2</v>
      </c>
      <c r="AK85" s="9">
        <v>0</v>
      </c>
    </row>
    <row r="86" spans="1:37" ht="12.75">
      <c r="A86" s="34">
        <v>6</v>
      </c>
      <c r="B86" s="34">
        <v>2</v>
      </c>
      <c r="C86" s="34">
        <v>8</v>
      </c>
      <c r="D86" s="35">
        <v>2</v>
      </c>
      <c r="E86" s="36"/>
      <c r="F86" s="7" t="s">
        <v>267</v>
      </c>
      <c r="G86" s="53" t="s">
        <v>340</v>
      </c>
      <c r="H86" s="8">
        <v>1722588.78</v>
      </c>
      <c r="I86" s="8">
        <v>255097.43</v>
      </c>
      <c r="J86" s="8">
        <v>0</v>
      </c>
      <c r="K86" s="8">
        <v>1412673.57</v>
      </c>
      <c r="L86" s="8">
        <v>54817.78</v>
      </c>
      <c r="M86" s="8">
        <v>0</v>
      </c>
      <c r="N86" s="8">
        <v>0</v>
      </c>
      <c r="O86" s="8">
        <v>0</v>
      </c>
      <c r="P86" s="9">
        <v>14.8</v>
      </c>
      <c r="Q86" s="9">
        <v>0</v>
      </c>
      <c r="R86" s="9">
        <v>82</v>
      </c>
      <c r="S86" s="9">
        <v>3.18</v>
      </c>
      <c r="T86" s="9">
        <v>0</v>
      </c>
      <c r="U86" s="9">
        <v>0</v>
      </c>
      <c r="V86" s="9">
        <v>0</v>
      </c>
      <c r="W86" s="8">
        <v>1467491.35</v>
      </c>
      <c r="X86" s="8">
        <v>0</v>
      </c>
      <c r="Y86" s="8">
        <v>0</v>
      </c>
      <c r="Z86" s="8">
        <v>1412673.57</v>
      </c>
      <c r="AA86" s="8">
        <v>54817.78</v>
      </c>
      <c r="AB86" s="8">
        <v>0</v>
      </c>
      <c r="AC86" s="8">
        <v>0</v>
      </c>
      <c r="AD86" s="8">
        <v>0</v>
      </c>
      <c r="AE86" s="9">
        <v>0</v>
      </c>
      <c r="AF86" s="9">
        <v>0</v>
      </c>
      <c r="AG86" s="9">
        <v>96.26</v>
      </c>
      <c r="AH86" s="9">
        <v>3.73</v>
      </c>
      <c r="AI86" s="9">
        <v>0</v>
      </c>
      <c r="AJ86" s="9">
        <v>0</v>
      </c>
      <c r="AK86" s="9">
        <v>0</v>
      </c>
    </row>
    <row r="87" spans="1:37" ht="12.75">
      <c r="A87" s="34">
        <v>6</v>
      </c>
      <c r="B87" s="34">
        <v>14</v>
      </c>
      <c r="C87" s="34">
        <v>6</v>
      </c>
      <c r="D87" s="35">
        <v>2</v>
      </c>
      <c r="E87" s="36"/>
      <c r="F87" s="7" t="s">
        <v>267</v>
      </c>
      <c r="G87" s="53" t="s">
        <v>341</v>
      </c>
      <c r="H87" s="8">
        <v>3185788.92</v>
      </c>
      <c r="I87" s="8">
        <v>2960751.07</v>
      </c>
      <c r="J87" s="8">
        <v>0</v>
      </c>
      <c r="K87" s="8">
        <v>0</v>
      </c>
      <c r="L87" s="8">
        <v>225037.85</v>
      </c>
      <c r="M87" s="8">
        <v>0</v>
      </c>
      <c r="N87" s="8">
        <v>0</v>
      </c>
      <c r="O87" s="8">
        <v>0</v>
      </c>
      <c r="P87" s="9">
        <v>92.93</v>
      </c>
      <c r="Q87" s="9">
        <v>0</v>
      </c>
      <c r="R87" s="9">
        <v>0</v>
      </c>
      <c r="S87" s="9">
        <v>7.06</v>
      </c>
      <c r="T87" s="9">
        <v>0</v>
      </c>
      <c r="U87" s="9">
        <v>0</v>
      </c>
      <c r="V87" s="9">
        <v>0</v>
      </c>
      <c r="W87" s="8">
        <v>735639.24</v>
      </c>
      <c r="X87" s="8">
        <v>0</v>
      </c>
      <c r="Y87" s="8">
        <v>0</v>
      </c>
      <c r="Z87" s="8">
        <v>0</v>
      </c>
      <c r="AA87" s="8">
        <v>225037.85</v>
      </c>
      <c r="AB87" s="8">
        <v>0</v>
      </c>
      <c r="AC87" s="8">
        <v>510601.39</v>
      </c>
      <c r="AD87" s="8">
        <v>0</v>
      </c>
      <c r="AE87" s="9">
        <v>0</v>
      </c>
      <c r="AF87" s="9">
        <v>0</v>
      </c>
      <c r="AG87" s="9">
        <v>0</v>
      </c>
      <c r="AH87" s="9">
        <v>30.59</v>
      </c>
      <c r="AI87" s="9">
        <v>0</v>
      </c>
      <c r="AJ87" s="9">
        <v>69.4</v>
      </c>
      <c r="AK87" s="9">
        <v>0</v>
      </c>
    </row>
    <row r="88" spans="1:37" ht="12.75">
      <c r="A88" s="34">
        <v>6</v>
      </c>
      <c r="B88" s="34">
        <v>1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2003300</v>
      </c>
      <c r="I88" s="8">
        <v>1000000</v>
      </c>
      <c r="J88" s="8">
        <v>0</v>
      </c>
      <c r="K88" s="8">
        <v>0</v>
      </c>
      <c r="L88" s="8">
        <v>668060</v>
      </c>
      <c r="M88" s="8">
        <v>0</v>
      </c>
      <c r="N88" s="8">
        <v>335240</v>
      </c>
      <c r="O88" s="8">
        <v>0</v>
      </c>
      <c r="P88" s="9">
        <v>49.91</v>
      </c>
      <c r="Q88" s="9">
        <v>0</v>
      </c>
      <c r="R88" s="9">
        <v>0</v>
      </c>
      <c r="S88" s="9">
        <v>33.34</v>
      </c>
      <c r="T88" s="9">
        <v>0</v>
      </c>
      <c r="U88" s="9">
        <v>16.73</v>
      </c>
      <c r="V88" s="9">
        <v>0</v>
      </c>
      <c r="W88" s="8">
        <v>2003307.75</v>
      </c>
      <c r="X88" s="8">
        <v>1000000</v>
      </c>
      <c r="Y88" s="8">
        <v>0</v>
      </c>
      <c r="Z88" s="8">
        <v>0</v>
      </c>
      <c r="AA88" s="8">
        <v>668060</v>
      </c>
      <c r="AB88" s="8">
        <v>0</v>
      </c>
      <c r="AC88" s="8">
        <v>335247.75</v>
      </c>
      <c r="AD88" s="8">
        <v>0</v>
      </c>
      <c r="AE88" s="9">
        <v>49.91</v>
      </c>
      <c r="AF88" s="9">
        <v>0</v>
      </c>
      <c r="AG88" s="9">
        <v>0</v>
      </c>
      <c r="AH88" s="9">
        <v>33.34</v>
      </c>
      <c r="AI88" s="9">
        <v>0</v>
      </c>
      <c r="AJ88" s="9">
        <v>16.73</v>
      </c>
      <c r="AK88" s="9">
        <v>0</v>
      </c>
    </row>
    <row r="89" spans="1:37" ht="12.75">
      <c r="A89" s="34">
        <v>6</v>
      </c>
      <c r="B89" s="34">
        <v>3</v>
      </c>
      <c r="C89" s="34">
        <v>7</v>
      </c>
      <c r="D89" s="35">
        <v>2</v>
      </c>
      <c r="E89" s="36"/>
      <c r="F89" s="7" t="s">
        <v>267</v>
      </c>
      <c r="G89" s="53" t="s">
        <v>343</v>
      </c>
      <c r="H89" s="8">
        <v>1329419.61</v>
      </c>
      <c r="I89" s="8">
        <v>836510.15</v>
      </c>
      <c r="J89" s="8">
        <v>0</v>
      </c>
      <c r="K89" s="8">
        <v>0</v>
      </c>
      <c r="L89" s="8">
        <v>0</v>
      </c>
      <c r="M89" s="8">
        <v>0</v>
      </c>
      <c r="N89" s="8">
        <v>492909.46</v>
      </c>
      <c r="O89" s="8">
        <v>0</v>
      </c>
      <c r="P89" s="9">
        <v>62.92</v>
      </c>
      <c r="Q89" s="9">
        <v>0</v>
      </c>
      <c r="R89" s="9">
        <v>0</v>
      </c>
      <c r="S89" s="9">
        <v>0</v>
      </c>
      <c r="T89" s="9">
        <v>0</v>
      </c>
      <c r="U89" s="9">
        <v>37.07</v>
      </c>
      <c r="V89" s="9">
        <v>0</v>
      </c>
      <c r="W89" s="8">
        <v>492909.46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492909.46</v>
      </c>
      <c r="AD89" s="8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100</v>
      </c>
      <c r="AK89" s="9">
        <v>0</v>
      </c>
    </row>
    <row r="90" spans="1:37" ht="12.75">
      <c r="A90" s="34">
        <v>6</v>
      </c>
      <c r="B90" s="34">
        <v>8</v>
      </c>
      <c r="C90" s="34">
        <v>7</v>
      </c>
      <c r="D90" s="35">
        <v>2</v>
      </c>
      <c r="E90" s="36"/>
      <c r="F90" s="7" t="s">
        <v>267</v>
      </c>
      <c r="G90" s="53" t="s">
        <v>273</v>
      </c>
      <c r="H90" s="8">
        <v>8133561.64</v>
      </c>
      <c r="I90" s="8">
        <v>5816066.02</v>
      </c>
      <c r="J90" s="8">
        <v>96274.94</v>
      </c>
      <c r="K90" s="8">
        <v>0</v>
      </c>
      <c r="L90" s="8">
        <v>325688</v>
      </c>
      <c r="M90" s="8">
        <v>0</v>
      </c>
      <c r="N90" s="8">
        <v>1895532.68</v>
      </c>
      <c r="O90" s="8">
        <v>0</v>
      </c>
      <c r="P90" s="9">
        <v>71.5</v>
      </c>
      <c r="Q90" s="9">
        <v>1.18</v>
      </c>
      <c r="R90" s="9">
        <v>0</v>
      </c>
      <c r="S90" s="9">
        <v>4</v>
      </c>
      <c r="T90" s="9">
        <v>0</v>
      </c>
      <c r="U90" s="9">
        <v>23.3</v>
      </c>
      <c r="V90" s="9">
        <v>0</v>
      </c>
      <c r="W90" s="8">
        <v>4373408.65</v>
      </c>
      <c r="X90" s="8">
        <v>2119528.03</v>
      </c>
      <c r="Y90" s="8">
        <v>32659.94</v>
      </c>
      <c r="Z90" s="8">
        <v>0</v>
      </c>
      <c r="AA90" s="8">
        <v>325688</v>
      </c>
      <c r="AB90" s="8">
        <v>0</v>
      </c>
      <c r="AC90" s="8">
        <v>1895532.68</v>
      </c>
      <c r="AD90" s="8">
        <v>0</v>
      </c>
      <c r="AE90" s="9">
        <v>48.46</v>
      </c>
      <c r="AF90" s="9">
        <v>0.74</v>
      </c>
      <c r="AG90" s="9">
        <v>0</v>
      </c>
      <c r="AH90" s="9">
        <v>7.44</v>
      </c>
      <c r="AI90" s="9">
        <v>0</v>
      </c>
      <c r="AJ90" s="9">
        <v>43.34</v>
      </c>
      <c r="AK90" s="9">
        <v>0</v>
      </c>
    </row>
    <row r="91" spans="1:37" ht="12.75">
      <c r="A91" s="34">
        <v>6</v>
      </c>
      <c r="B91" s="34">
        <v>10</v>
      </c>
      <c r="C91" s="34">
        <v>2</v>
      </c>
      <c r="D91" s="35">
        <v>2</v>
      </c>
      <c r="E91" s="36"/>
      <c r="F91" s="7" t="s">
        <v>267</v>
      </c>
      <c r="G91" s="53" t="s">
        <v>344</v>
      </c>
      <c r="H91" s="8">
        <v>4146810.76</v>
      </c>
      <c r="I91" s="8">
        <v>2000000</v>
      </c>
      <c r="J91" s="8">
        <v>0</v>
      </c>
      <c r="K91" s="8">
        <v>0</v>
      </c>
      <c r="L91" s="8">
        <v>517095.18</v>
      </c>
      <c r="M91" s="8">
        <v>0</v>
      </c>
      <c r="N91" s="8">
        <v>1629715.58</v>
      </c>
      <c r="O91" s="8">
        <v>0</v>
      </c>
      <c r="P91" s="9">
        <v>48.22</v>
      </c>
      <c r="Q91" s="9">
        <v>0</v>
      </c>
      <c r="R91" s="9">
        <v>0</v>
      </c>
      <c r="S91" s="9">
        <v>12.46</v>
      </c>
      <c r="T91" s="9">
        <v>0</v>
      </c>
      <c r="U91" s="9">
        <v>39.3</v>
      </c>
      <c r="V91" s="9">
        <v>0</v>
      </c>
      <c r="W91" s="8">
        <v>3946810.76</v>
      </c>
      <c r="X91" s="8">
        <v>1800000</v>
      </c>
      <c r="Y91" s="8">
        <v>0</v>
      </c>
      <c r="Z91" s="8">
        <v>0</v>
      </c>
      <c r="AA91" s="8">
        <v>517095.18</v>
      </c>
      <c r="AB91" s="8">
        <v>0</v>
      </c>
      <c r="AC91" s="8">
        <v>1629715.58</v>
      </c>
      <c r="AD91" s="8">
        <v>0</v>
      </c>
      <c r="AE91" s="9">
        <v>45.6</v>
      </c>
      <c r="AF91" s="9">
        <v>0</v>
      </c>
      <c r="AG91" s="9">
        <v>0</v>
      </c>
      <c r="AH91" s="9">
        <v>13.1</v>
      </c>
      <c r="AI91" s="9">
        <v>0</v>
      </c>
      <c r="AJ91" s="9">
        <v>41.29</v>
      </c>
      <c r="AK91" s="9">
        <v>0</v>
      </c>
    </row>
    <row r="92" spans="1:37" ht="12.75">
      <c r="A92" s="34">
        <v>6</v>
      </c>
      <c r="B92" s="34">
        <v>20</v>
      </c>
      <c r="C92" s="34">
        <v>5</v>
      </c>
      <c r="D92" s="35">
        <v>2</v>
      </c>
      <c r="E92" s="36"/>
      <c r="F92" s="7" t="s">
        <v>267</v>
      </c>
      <c r="G92" s="53" t="s">
        <v>345</v>
      </c>
      <c r="H92" s="8">
        <v>2804849.47</v>
      </c>
      <c r="I92" s="8">
        <v>0</v>
      </c>
      <c r="J92" s="8">
        <v>0</v>
      </c>
      <c r="K92" s="8">
        <v>0</v>
      </c>
      <c r="L92" s="8">
        <v>9849.47</v>
      </c>
      <c r="M92" s="8">
        <v>0</v>
      </c>
      <c r="N92" s="8">
        <v>2795000</v>
      </c>
      <c r="O92" s="8">
        <v>0</v>
      </c>
      <c r="P92" s="9">
        <v>0</v>
      </c>
      <c r="Q92" s="9">
        <v>0</v>
      </c>
      <c r="R92" s="9">
        <v>0</v>
      </c>
      <c r="S92" s="9">
        <v>0.35</v>
      </c>
      <c r="T92" s="9">
        <v>0</v>
      </c>
      <c r="U92" s="9">
        <v>99.64</v>
      </c>
      <c r="V92" s="9">
        <v>0</v>
      </c>
      <c r="W92" s="8">
        <v>2808612.67</v>
      </c>
      <c r="X92" s="8">
        <v>0</v>
      </c>
      <c r="Y92" s="8">
        <v>0</v>
      </c>
      <c r="Z92" s="8">
        <v>0</v>
      </c>
      <c r="AA92" s="8">
        <v>9849.47</v>
      </c>
      <c r="AB92" s="8">
        <v>0</v>
      </c>
      <c r="AC92" s="8">
        <v>2798763.2</v>
      </c>
      <c r="AD92" s="8">
        <v>0</v>
      </c>
      <c r="AE92" s="9">
        <v>0</v>
      </c>
      <c r="AF92" s="9">
        <v>0</v>
      </c>
      <c r="AG92" s="9">
        <v>0</v>
      </c>
      <c r="AH92" s="9">
        <v>0.35</v>
      </c>
      <c r="AI92" s="9">
        <v>0</v>
      </c>
      <c r="AJ92" s="9">
        <v>99.64</v>
      </c>
      <c r="AK92" s="9">
        <v>0</v>
      </c>
    </row>
    <row r="93" spans="1:37" ht="12.75">
      <c r="A93" s="34">
        <v>6</v>
      </c>
      <c r="B93" s="34">
        <v>12</v>
      </c>
      <c r="C93" s="34">
        <v>4</v>
      </c>
      <c r="D93" s="35">
        <v>2</v>
      </c>
      <c r="E93" s="36"/>
      <c r="F93" s="7" t="s">
        <v>267</v>
      </c>
      <c r="G93" s="53" t="s">
        <v>346</v>
      </c>
      <c r="H93" s="8">
        <v>634219.66</v>
      </c>
      <c r="I93" s="8">
        <v>0</v>
      </c>
      <c r="J93" s="8">
        <v>0</v>
      </c>
      <c r="K93" s="8">
        <v>0</v>
      </c>
      <c r="L93" s="8">
        <v>634219.66</v>
      </c>
      <c r="M93" s="8">
        <v>0</v>
      </c>
      <c r="N93" s="8">
        <v>0</v>
      </c>
      <c r="O93" s="8">
        <v>0</v>
      </c>
      <c r="P93" s="9">
        <v>0</v>
      </c>
      <c r="Q93" s="9">
        <v>0</v>
      </c>
      <c r="R93" s="9">
        <v>0</v>
      </c>
      <c r="S93" s="9">
        <v>100</v>
      </c>
      <c r="T93" s="9">
        <v>0</v>
      </c>
      <c r="U93" s="9">
        <v>0</v>
      </c>
      <c r="V93" s="9">
        <v>0</v>
      </c>
      <c r="W93" s="8">
        <v>3497878.42</v>
      </c>
      <c r="X93" s="8">
        <v>0</v>
      </c>
      <c r="Y93" s="8">
        <v>0</v>
      </c>
      <c r="Z93" s="8">
        <v>753043.42</v>
      </c>
      <c r="AA93" s="8">
        <v>1364835</v>
      </c>
      <c r="AB93" s="8">
        <v>0</v>
      </c>
      <c r="AC93" s="8">
        <v>1380000</v>
      </c>
      <c r="AD93" s="8">
        <v>0</v>
      </c>
      <c r="AE93" s="9">
        <v>0</v>
      </c>
      <c r="AF93" s="9">
        <v>0</v>
      </c>
      <c r="AG93" s="9">
        <v>21.52</v>
      </c>
      <c r="AH93" s="9">
        <v>39.01</v>
      </c>
      <c r="AI93" s="9">
        <v>0</v>
      </c>
      <c r="AJ93" s="9">
        <v>39.45</v>
      </c>
      <c r="AK93" s="9">
        <v>0</v>
      </c>
    </row>
    <row r="94" spans="1:37" ht="12.75">
      <c r="A94" s="34">
        <v>6</v>
      </c>
      <c r="B94" s="34">
        <v>1</v>
      </c>
      <c r="C94" s="34">
        <v>9</v>
      </c>
      <c r="D94" s="35">
        <v>2</v>
      </c>
      <c r="E94" s="36"/>
      <c r="F94" s="7" t="s">
        <v>267</v>
      </c>
      <c r="G94" s="53" t="s">
        <v>347</v>
      </c>
      <c r="H94" s="8">
        <v>1066712.08</v>
      </c>
      <c r="I94" s="8">
        <v>852179.78</v>
      </c>
      <c r="J94" s="8">
        <v>66489</v>
      </c>
      <c r="K94" s="8">
        <v>0</v>
      </c>
      <c r="L94" s="8">
        <v>24972.4</v>
      </c>
      <c r="M94" s="8">
        <v>0</v>
      </c>
      <c r="N94" s="8">
        <v>123070.9</v>
      </c>
      <c r="O94" s="8">
        <v>0</v>
      </c>
      <c r="P94" s="9">
        <v>79.88</v>
      </c>
      <c r="Q94" s="9">
        <v>6.23</v>
      </c>
      <c r="R94" s="9">
        <v>0</v>
      </c>
      <c r="S94" s="9">
        <v>2.34</v>
      </c>
      <c r="T94" s="9">
        <v>0</v>
      </c>
      <c r="U94" s="9">
        <v>11.53</v>
      </c>
      <c r="V94" s="9">
        <v>0</v>
      </c>
      <c r="W94" s="8">
        <v>474532.3</v>
      </c>
      <c r="X94" s="8">
        <v>260000</v>
      </c>
      <c r="Y94" s="8">
        <v>66489</v>
      </c>
      <c r="Z94" s="8">
        <v>0</v>
      </c>
      <c r="AA94" s="8">
        <v>24972.4</v>
      </c>
      <c r="AB94" s="8">
        <v>0</v>
      </c>
      <c r="AC94" s="8">
        <v>123070.9</v>
      </c>
      <c r="AD94" s="8">
        <v>0</v>
      </c>
      <c r="AE94" s="9">
        <v>54.79</v>
      </c>
      <c r="AF94" s="9">
        <v>14.01</v>
      </c>
      <c r="AG94" s="9">
        <v>0</v>
      </c>
      <c r="AH94" s="9">
        <v>5.26</v>
      </c>
      <c r="AI94" s="9">
        <v>0</v>
      </c>
      <c r="AJ94" s="9">
        <v>25.93</v>
      </c>
      <c r="AK94" s="9">
        <v>0</v>
      </c>
    </row>
    <row r="95" spans="1:37" ht="12.75">
      <c r="A95" s="34">
        <v>6</v>
      </c>
      <c r="B95" s="34">
        <v>6</v>
      </c>
      <c r="C95" s="34">
        <v>7</v>
      </c>
      <c r="D95" s="35">
        <v>2</v>
      </c>
      <c r="E95" s="36"/>
      <c r="F95" s="7" t="s">
        <v>267</v>
      </c>
      <c r="G95" s="53" t="s">
        <v>348</v>
      </c>
      <c r="H95" s="8">
        <v>791638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791638</v>
      </c>
      <c r="O95" s="8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100</v>
      </c>
      <c r="V95" s="9">
        <v>0</v>
      </c>
      <c r="W95" s="8">
        <v>791638.1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791638.1</v>
      </c>
      <c r="AD95" s="8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100</v>
      </c>
      <c r="AK95" s="9">
        <v>0</v>
      </c>
    </row>
    <row r="96" spans="1:37" ht="12.75">
      <c r="A96" s="34">
        <v>6</v>
      </c>
      <c r="B96" s="34">
        <v>2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892006.49</v>
      </c>
      <c r="I96" s="8">
        <v>300000</v>
      </c>
      <c r="J96" s="8">
        <v>0</v>
      </c>
      <c r="K96" s="8">
        <v>0</v>
      </c>
      <c r="L96" s="8">
        <v>37345.87</v>
      </c>
      <c r="M96" s="8">
        <v>0</v>
      </c>
      <c r="N96" s="8">
        <v>554660.62</v>
      </c>
      <c r="O96" s="8">
        <v>0</v>
      </c>
      <c r="P96" s="9">
        <v>33.63</v>
      </c>
      <c r="Q96" s="9">
        <v>0</v>
      </c>
      <c r="R96" s="9">
        <v>0</v>
      </c>
      <c r="S96" s="9">
        <v>4.18</v>
      </c>
      <c r="T96" s="9">
        <v>0</v>
      </c>
      <c r="U96" s="9">
        <v>62.18</v>
      </c>
      <c r="V96" s="9">
        <v>0</v>
      </c>
      <c r="W96" s="8">
        <v>1266250.45</v>
      </c>
      <c r="X96" s="8">
        <v>300000</v>
      </c>
      <c r="Y96" s="8">
        <v>0</v>
      </c>
      <c r="Z96" s="8">
        <v>0</v>
      </c>
      <c r="AA96" s="8">
        <v>37345.87</v>
      </c>
      <c r="AB96" s="8">
        <v>0</v>
      </c>
      <c r="AC96" s="8">
        <v>928904.58</v>
      </c>
      <c r="AD96" s="8">
        <v>0</v>
      </c>
      <c r="AE96" s="9">
        <v>23.69</v>
      </c>
      <c r="AF96" s="9">
        <v>0</v>
      </c>
      <c r="AG96" s="9">
        <v>0</v>
      </c>
      <c r="AH96" s="9">
        <v>2.94</v>
      </c>
      <c r="AI96" s="9">
        <v>0</v>
      </c>
      <c r="AJ96" s="9">
        <v>73.35</v>
      </c>
      <c r="AK96" s="9">
        <v>0</v>
      </c>
    </row>
    <row r="97" spans="1:37" ht="12.75">
      <c r="A97" s="34">
        <v>6</v>
      </c>
      <c r="B97" s="34">
        <v>11</v>
      </c>
      <c r="C97" s="34">
        <v>5</v>
      </c>
      <c r="D97" s="35">
        <v>2</v>
      </c>
      <c r="E97" s="36"/>
      <c r="F97" s="7" t="s">
        <v>267</v>
      </c>
      <c r="G97" s="53" t="s">
        <v>274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9"/>
      <c r="Q97" s="9"/>
      <c r="R97" s="9"/>
      <c r="S97" s="9"/>
      <c r="T97" s="9"/>
      <c r="U97" s="9"/>
      <c r="V97" s="9"/>
      <c r="W97" s="8">
        <v>271450.05</v>
      </c>
      <c r="X97" s="8">
        <v>271450.05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9">
        <v>100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</row>
    <row r="98" spans="1:37" ht="12.75">
      <c r="A98" s="34">
        <v>6</v>
      </c>
      <c r="B98" s="34">
        <v>14</v>
      </c>
      <c r="C98" s="34">
        <v>7</v>
      </c>
      <c r="D98" s="35">
        <v>2</v>
      </c>
      <c r="E98" s="36"/>
      <c r="F98" s="7" t="s">
        <v>267</v>
      </c>
      <c r="G98" s="53" t="s">
        <v>350</v>
      </c>
      <c r="H98" s="8">
        <v>1085000</v>
      </c>
      <c r="I98" s="8">
        <v>530000</v>
      </c>
      <c r="J98" s="8">
        <v>0</v>
      </c>
      <c r="K98" s="8">
        <v>0</v>
      </c>
      <c r="L98" s="8">
        <v>0</v>
      </c>
      <c r="M98" s="8">
        <v>0</v>
      </c>
      <c r="N98" s="8">
        <v>555000</v>
      </c>
      <c r="O98" s="8">
        <v>0</v>
      </c>
      <c r="P98" s="9">
        <v>48.84</v>
      </c>
      <c r="Q98" s="9">
        <v>0</v>
      </c>
      <c r="R98" s="9">
        <v>0</v>
      </c>
      <c r="S98" s="9">
        <v>0</v>
      </c>
      <c r="T98" s="9">
        <v>0</v>
      </c>
      <c r="U98" s="9">
        <v>51.15</v>
      </c>
      <c r="V98" s="9">
        <v>0</v>
      </c>
      <c r="W98" s="8">
        <v>1176428.29</v>
      </c>
      <c r="X98" s="8">
        <v>530000</v>
      </c>
      <c r="Y98" s="8">
        <v>0</v>
      </c>
      <c r="Z98" s="8">
        <v>0</v>
      </c>
      <c r="AA98" s="8">
        <v>0</v>
      </c>
      <c r="AB98" s="8">
        <v>0</v>
      </c>
      <c r="AC98" s="8">
        <v>646428.29</v>
      </c>
      <c r="AD98" s="8">
        <v>0</v>
      </c>
      <c r="AE98" s="9">
        <v>45.05</v>
      </c>
      <c r="AF98" s="9">
        <v>0</v>
      </c>
      <c r="AG98" s="9">
        <v>0</v>
      </c>
      <c r="AH98" s="9">
        <v>0</v>
      </c>
      <c r="AI98" s="9">
        <v>0</v>
      </c>
      <c r="AJ98" s="9">
        <v>54.94</v>
      </c>
      <c r="AK98" s="9">
        <v>0</v>
      </c>
    </row>
    <row r="99" spans="1:37" ht="12.75">
      <c r="A99" s="34">
        <v>6</v>
      </c>
      <c r="B99" s="34">
        <v>17</v>
      </c>
      <c r="C99" s="34">
        <v>2</v>
      </c>
      <c r="D99" s="35">
        <v>2</v>
      </c>
      <c r="E99" s="36"/>
      <c r="F99" s="7" t="s">
        <v>267</v>
      </c>
      <c r="G99" s="53" t="s">
        <v>351</v>
      </c>
      <c r="H99" s="8">
        <v>8665034.52</v>
      </c>
      <c r="I99" s="8">
        <v>5700000</v>
      </c>
      <c r="J99" s="8">
        <v>279746.06</v>
      </c>
      <c r="K99" s="8">
        <v>939705.66</v>
      </c>
      <c r="L99" s="8">
        <v>1201667</v>
      </c>
      <c r="M99" s="8">
        <v>0</v>
      </c>
      <c r="N99" s="8">
        <v>543915.8</v>
      </c>
      <c r="O99" s="8">
        <v>0</v>
      </c>
      <c r="P99" s="9">
        <v>65.78</v>
      </c>
      <c r="Q99" s="9">
        <v>3.22</v>
      </c>
      <c r="R99" s="9">
        <v>10.84</v>
      </c>
      <c r="S99" s="9">
        <v>13.86</v>
      </c>
      <c r="T99" s="9">
        <v>0</v>
      </c>
      <c r="U99" s="9">
        <v>6.27</v>
      </c>
      <c r="V99" s="9">
        <v>0</v>
      </c>
      <c r="W99" s="8">
        <v>8092909.14</v>
      </c>
      <c r="X99" s="8">
        <v>3780000</v>
      </c>
      <c r="Y99" s="8">
        <v>231183.45</v>
      </c>
      <c r="Z99" s="8">
        <v>2336142.89</v>
      </c>
      <c r="AA99" s="8">
        <v>1201667</v>
      </c>
      <c r="AB99" s="8">
        <v>0</v>
      </c>
      <c r="AC99" s="8">
        <v>543915.8</v>
      </c>
      <c r="AD99" s="8">
        <v>0</v>
      </c>
      <c r="AE99" s="9">
        <v>46.7</v>
      </c>
      <c r="AF99" s="9">
        <v>2.85</v>
      </c>
      <c r="AG99" s="9">
        <v>28.86</v>
      </c>
      <c r="AH99" s="9">
        <v>14.84</v>
      </c>
      <c r="AI99" s="9">
        <v>0</v>
      </c>
      <c r="AJ99" s="9">
        <v>6.72</v>
      </c>
      <c r="AK99" s="9">
        <v>0</v>
      </c>
    </row>
    <row r="100" spans="1:37" ht="12.75">
      <c r="A100" s="34">
        <v>6</v>
      </c>
      <c r="B100" s="34">
        <v>20</v>
      </c>
      <c r="C100" s="34">
        <v>6</v>
      </c>
      <c r="D100" s="35">
        <v>2</v>
      </c>
      <c r="E100" s="36"/>
      <c r="F100" s="7" t="s">
        <v>267</v>
      </c>
      <c r="G100" s="53" t="s">
        <v>352</v>
      </c>
      <c r="H100" s="8">
        <v>1390040.05</v>
      </c>
      <c r="I100" s="8">
        <v>1303752.17</v>
      </c>
      <c r="J100" s="8">
        <v>0</v>
      </c>
      <c r="K100" s="8">
        <v>0</v>
      </c>
      <c r="L100" s="8">
        <v>20317.05</v>
      </c>
      <c r="M100" s="8">
        <v>0</v>
      </c>
      <c r="N100" s="8">
        <v>65970.83</v>
      </c>
      <c r="O100" s="8">
        <v>0</v>
      </c>
      <c r="P100" s="9">
        <v>93.79</v>
      </c>
      <c r="Q100" s="9">
        <v>0</v>
      </c>
      <c r="R100" s="9">
        <v>0</v>
      </c>
      <c r="S100" s="9">
        <v>1.46</v>
      </c>
      <c r="T100" s="9">
        <v>0</v>
      </c>
      <c r="U100" s="9">
        <v>4.74</v>
      </c>
      <c r="V100" s="9">
        <v>0</v>
      </c>
      <c r="W100" s="8">
        <v>1386287.88</v>
      </c>
      <c r="X100" s="8">
        <v>1300000</v>
      </c>
      <c r="Y100" s="8">
        <v>0</v>
      </c>
      <c r="Z100" s="8">
        <v>0</v>
      </c>
      <c r="AA100" s="8">
        <v>20317.05</v>
      </c>
      <c r="AB100" s="8">
        <v>0</v>
      </c>
      <c r="AC100" s="8">
        <v>65970.83</v>
      </c>
      <c r="AD100" s="8">
        <v>0</v>
      </c>
      <c r="AE100" s="9">
        <v>93.77</v>
      </c>
      <c r="AF100" s="9">
        <v>0</v>
      </c>
      <c r="AG100" s="9">
        <v>0</v>
      </c>
      <c r="AH100" s="9">
        <v>1.46</v>
      </c>
      <c r="AI100" s="9">
        <v>0</v>
      </c>
      <c r="AJ100" s="9">
        <v>4.75</v>
      </c>
      <c r="AK100" s="9">
        <v>0</v>
      </c>
    </row>
    <row r="101" spans="1:37" ht="12.75">
      <c r="A101" s="34">
        <v>6</v>
      </c>
      <c r="B101" s="34">
        <v>8</v>
      </c>
      <c r="C101" s="34">
        <v>8</v>
      </c>
      <c r="D101" s="35">
        <v>2</v>
      </c>
      <c r="E101" s="36"/>
      <c r="F101" s="7" t="s">
        <v>267</v>
      </c>
      <c r="G101" s="53" t="s">
        <v>353</v>
      </c>
      <c r="H101" s="8">
        <v>465618</v>
      </c>
      <c r="I101" s="8">
        <v>0</v>
      </c>
      <c r="J101" s="8">
        <v>200000</v>
      </c>
      <c r="K101" s="8">
        <v>0</v>
      </c>
      <c r="L101" s="8">
        <v>265618</v>
      </c>
      <c r="M101" s="8">
        <v>0</v>
      </c>
      <c r="N101" s="8">
        <v>0</v>
      </c>
      <c r="O101" s="8">
        <v>0</v>
      </c>
      <c r="P101" s="9">
        <v>0</v>
      </c>
      <c r="Q101" s="9">
        <v>42.95</v>
      </c>
      <c r="R101" s="9">
        <v>0</v>
      </c>
      <c r="S101" s="9">
        <v>57.04</v>
      </c>
      <c r="T101" s="9">
        <v>0</v>
      </c>
      <c r="U101" s="9">
        <v>0</v>
      </c>
      <c r="V101" s="9">
        <v>0</v>
      </c>
      <c r="W101" s="8">
        <v>327618</v>
      </c>
      <c r="X101" s="8">
        <v>0</v>
      </c>
      <c r="Y101" s="8">
        <v>62000</v>
      </c>
      <c r="Z101" s="8">
        <v>0</v>
      </c>
      <c r="AA101" s="8">
        <v>265618</v>
      </c>
      <c r="AB101" s="8">
        <v>0</v>
      </c>
      <c r="AC101" s="8">
        <v>0</v>
      </c>
      <c r="AD101" s="8">
        <v>0</v>
      </c>
      <c r="AE101" s="9">
        <v>0</v>
      </c>
      <c r="AF101" s="9">
        <v>18.92</v>
      </c>
      <c r="AG101" s="9">
        <v>0</v>
      </c>
      <c r="AH101" s="9">
        <v>81.07</v>
      </c>
      <c r="AI101" s="9">
        <v>0</v>
      </c>
      <c r="AJ101" s="9">
        <v>0</v>
      </c>
      <c r="AK101" s="9">
        <v>0</v>
      </c>
    </row>
    <row r="102" spans="1:37" ht="12.75">
      <c r="A102" s="34">
        <v>6</v>
      </c>
      <c r="B102" s="34">
        <v>1</v>
      </c>
      <c r="C102" s="34">
        <v>10</v>
      </c>
      <c r="D102" s="35">
        <v>2</v>
      </c>
      <c r="E102" s="36"/>
      <c r="F102" s="7" t="s">
        <v>267</v>
      </c>
      <c r="G102" s="53" t="s">
        <v>275</v>
      </c>
      <c r="H102" s="8">
        <v>3018059.92</v>
      </c>
      <c r="I102" s="8">
        <v>1500000</v>
      </c>
      <c r="J102" s="8">
        <v>0</v>
      </c>
      <c r="K102" s="8">
        <v>0</v>
      </c>
      <c r="L102" s="8">
        <v>998213.88</v>
      </c>
      <c r="M102" s="8">
        <v>0</v>
      </c>
      <c r="N102" s="8">
        <v>519846.04</v>
      </c>
      <c r="O102" s="8">
        <v>0</v>
      </c>
      <c r="P102" s="9">
        <v>49.7</v>
      </c>
      <c r="Q102" s="9">
        <v>0</v>
      </c>
      <c r="R102" s="9">
        <v>0</v>
      </c>
      <c r="S102" s="9">
        <v>33.07</v>
      </c>
      <c r="T102" s="9">
        <v>0</v>
      </c>
      <c r="U102" s="9">
        <v>17.22</v>
      </c>
      <c r="V102" s="9">
        <v>0</v>
      </c>
      <c r="W102" s="8">
        <v>3018059.92</v>
      </c>
      <c r="X102" s="8">
        <v>1500000</v>
      </c>
      <c r="Y102" s="8">
        <v>0</v>
      </c>
      <c r="Z102" s="8">
        <v>0</v>
      </c>
      <c r="AA102" s="8">
        <v>998213.88</v>
      </c>
      <c r="AB102" s="8">
        <v>0</v>
      </c>
      <c r="AC102" s="8">
        <v>519846.04</v>
      </c>
      <c r="AD102" s="8">
        <v>0</v>
      </c>
      <c r="AE102" s="9">
        <v>49.7</v>
      </c>
      <c r="AF102" s="9">
        <v>0</v>
      </c>
      <c r="AG102" s="9">
        <v>0</v>
      </c>
      <c r="AH102" s="9">
        <v>33.07</v>
      </c>
      <c r="AI102" s="9">
        <v>0</v>
      </c>
      <c r="AJ102" s="9">
        <v>17.22</v>
      </c>
      <c r="AK102" s="9">
        <v>0</v>
      </c>
    </row>
    <row r="103" spans="1:37" ht="12.75">
      <c r="A103" s="34">
        <v>6</v>
      </c>
      <c r="B103" s="34">
        <v>13</v>
      </c>
      <c r="C103" s="34">
        <v>3</v>
      </c>
      <c r="D103" s="35">
        <v>2</v>
      </c>
      <c r="E103" s="36"/>
      <c r="F103" s="7" t="s">
        <v>267</v>
      </c>
      <c r="G103" s="53" t="s">
        <v>354</v>
      </c>
      <c r="H103" s="8">
        <v>575838.38</v>
      </c>
      <c r="I103" s="8">
        <v>575838.38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9">
        <v>100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9"/>
      <c r="AF103" s="9"/>
      <c r="AG103" s="9"/>
      <c r="AH103" s="9"/>
      <c r="AI103" s="9"/>
      <c r="AJ103" s="9"/>
      <c r="AK103" s="9"/>
    </row>
    <row r="104" spans="1:37" ht="12.75">
      <c r="A104" s="34">
        <v>6</v>
      </c>
      <c r="B104" s="34">
        <v>10</v>
      </c>
      <c r="C104" s="34">
        <v>4</v>
      </c>
      <c r="D104" s="35">
        <v>2</v>
      </c>
      <c r="E104" s="36"/>
      <c r="F104" s="7" t="s">
        <v>267</v>
      </c>
      <c r="G104" s="53" t="s">
        <v>355</v>
      </c>
      <c r="H104" s="8">
        <v>11152227.97</v>
      </c>
      <c r="I104" s="8">
        <v>8554707</v>
      </c>
      <c r="J104" s="8">
        <v>1750000</v>
      </c>
      <c r="K104" s="8">
        <v>0</v>
      </c>
      <c r="L104" s="8">
        <v>847520.97</v>
      </c>
      <c r="M104" s="8">
        <v>0</v>
      </c>
      <c r="N104" s="8">
        <v>0</v>
      </c>
      <c r="O104" s="8">
        <v>0</v>
      </c>
      <c r="P104" s="9">
        <v>76.7</v>
      </c>
      <c r="Q104" s="9">
        <v>15.69</v>
      </c>
      <c r="R104" s="9">
        <v>0</v>
      </c>
      <c r="S104" s="9">
        <v>7.59</v>
      </c>
      <c r="T104" s="9">
        <v>0</v>
      </c>
      <c r="U104" s="9">
        <v>0</v>
      </c>
      <c r="V104" s="9">
        <v>0</v>
      </c>
      <c r="W104" s="8">
        <v>8079848.97</v>
      </c>
      <c r="X104" s="8">
        <v>7000000</v>
      </c>
      <c r="Y104" s="8">
        <v>232328</v>
      </c>
      <c r="Z104" s="8">
        <v>0</v>
      </c>
      <c r="AA104" s="8">
        <v>847520.97</v>
      </c>
      <c r="AB104" s="8">
        <v>0</v>
      </c>
      <c r="AC104" s="8">
        <v>0</v>
      </c>
      <c r="AD104" s="8">
        <v>0</v>
      </c>
      <c r="AE104" s="9">
        <v>86.63</v>
      </c>
      <c r="AF104" s="9">
        <v>2.87</v>
      </c>
      <c r="AG104" s="9">
        <v>0</v>
      </c>
      <c r="AH104" s="9">
        <v>10.48</v>
      </c>
      <c r="AI104" s="9">
        <v>0</v>
      </c>
      <c r="AJ104" s="9">
        <v>0</v>
      </c>
      <c r="AK104" s="9">
        <v>0</v>
      </c>
    </row>
    <row r="105" spans="1:37" ht="12.75">
      <c r="A105" s="34">
        <v>6</v>
      </c>
      <c r="B105" s="34">
        <v>4</v>
      </c>
      <c r="C105" s="34">
        <v>5</v>
      </c>
      <c r="D105" s="35">
        <v>2</v>
      </c>
      <c r="E105" s="36"/>
      <c r="F105" s="7" t="s">
        <v>267</v>
      </c>
      <c r="G105" s="53" t="s">
        <v>356</v>
      </c>
      <c r="H105" s="8">
        <v>3844068.7</v>
      </c>
      <c r="I105" s="8">
        <v>3000000</v>
      </c>
      <c r="J105" s="8">
        <v>0</v>
      </c>
      <c r="K105" s="8">
        <v>0</v>
      </c>
      <c r="L105" s="8">
        <v>65773.7</v>
      </c>
      <c r="M105" s="8">
        <v>0</v>
      </c>
      <c r="N105" s="8">
        <v>778295</v>
      </c>
      <c r="O105" s="8">
        <v>0</v>
      </c>
      <c r="P105" s="9">
        <v>78.04</v>
      </c>
      <c r="Q105" s="9">
        <v>0</v>
      </c>
      <c r="R105" s="9">
        <v>0</v>
      </c>
      <c r="S105" s="9">
        <v>1.71</v>
      </c>
      <c r="T105" s="9">
        <v>0</v>
      </c>
      <c r="U105" s="9">
        <v>20.24</v>
      </c>
      <c r="V105" s="9">
        <v>0</v>
      </c>
      <c r="W105" s="8">
        <v>3235906.58</v>
      </c>
      <c r="X105" s="8">
        <v>1700000</v>
      </c>
      <c r="Y105" s="8">
        <v>0</v>
      </c>
      <c r="Z105" s="8">
        <v>0</v>
      </c>
      <c r="AA105" s="8">
        <v>116848.39</v>
      </c>
      <c r="AB105" s="8">
        <v>0</v>
      </c>
      <c r="AC105" s="8">
        <v>1419058.19</v>
      </c>
      <c r="AD105" s="8">
        <v>0</v>
      </c>
      <c r="AE105" s="9">
        <v>52.53</v>
      </c>
      <c r="AF105" s="9">
        <v>0</v>
      </c>
      <c r="AG105" s="9">
        <v>0</v>
      </c>
      <c r="AH105" s="9">
        <v>3.61</v>
      </c>
      <c r="AI105" s="9">
        <v>0</v>
      </c>
      <c r="AJ105" s="9">
        <v>43.85</v>
      </c>
      <c r="AK105" s="9">
        <v>0</v>
      </c>
    </row>
    <row r="106" spans="1:37" ht="12.75">
      <c r="A106" s="34">
        <v>6</v>
      </c>
      <c r="B106" s="34">
        <v>9</v>
      </c>
      <c r="C106" s="34">
        <v>10</v>
      </c>
      <c r="D106" s="35">
        <v>2</v>
      </c>
      <c r="E106" s="36"/>
      <c r="F106" s="7" t="s">
        <v>267</v>
      </c>
      <c r="G106" s="53" t="s">
        <v>357</v>
      </c>
      <c r="H106" s="8">
        <v>64000</v>
      </c>
      <c r="I106" s="8">
        <v>0</v>
      </c>
      <c r="J106" s="8">
        <v>64000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9">
        <v>0</v>
      </c>
      <c r="Q106" s="9">
        <v>100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8">
        <v>64000</v>
      </c>
      <c r="X106" s="8">
        <v>0</v>
      </c>
      <c r="Y106" s="8">
        <v>64000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9">
        <v>0</v>
      </c>
      <c r="AF106" s="9">
        <v>100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</row>
    <row r="107" spans="1:37" ht="12.75">
      <c r="A107" s="34">
        <v>6</v>
      </c>
      <c r="B107" s="34">
        <v>8</v>
      </c>
      <c r="C107" s="34">
        <v>9</v>
      </c>
      <c r="D107" s="35">
        <v>2</v>
      </c>
      <c r="E107" s="36"/>
      <c r="F107" s="7" t="s">
        <v>267</v>
      </c>
      <c r="G107" s="53" t="s">
        <v>358</v>
      </c>
      <c r="H107" s="8">
        <v>1829000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1829000</v>
      </c>
      <c r="O107" s="8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100</v>
      </c>
      <c r="V107" s="9">
        <v>0</v>
      </c>
      <c r="W107" s="8">
        <v>3346374.02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3346374.02</v>
      </c>
      <c r="AD107" s="8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100</v>
      </c>
      <c r="AK107" s="9">
        <v>0</v>
      </c>
    </row>
    <row r="108" spans="1:37" ht="12.75">
      <c r="A108" s="34">
        <v>6</v>
      </c>
      <c r="B108" s="34">
        <v>20</v>
      </c>
      <c r="C108" s="34">
        <v>7</v>
      </c>
      <c r="D108" s="35">
        <v>2</v>
      </c>
      <c r="E108" s="36"/>
      <c r="F108" s="7" t="s">
        <v>267</v>
      </c>
      <c r="G108" s="53" t="s">
        <v>359</v>
      </c>
      <c r="H108" s="8">
        <v>2260000</v>
      </c>
      <c r="I108" s="8">
        <v>2260000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9">
        <v>100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8">
        <v>2260000</v>
      </c>
      <c r="X108" s="8">
        <v>2260000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9">
        <v>100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</row>
    <row r="109" spans="1:37" ht="12.75">
      <c r="A109" s="34">
        <v>6</v>
      </c>
      <c r="B109" s="34">
        <v>9</v>
      </c>
      <c r="C109" s="34">
        <v>11</v>
      </c>
      <c r="D109" s="35">
        <v>2</v>
      </c>
      <c r="E109" s="36"/>
      <c r="F109" s="7" t="s">
        <v>267</v>
      </c>
      <c r="G109" s="53" t="s">
        <v>360</v>
      </c>
      <c r="H109" s="8">
        <v>6454661.16</v>
      </c>
      <c r="I109" s="8">
        <v>3450000</v>
      </c>
      <c r="J109" s="8">
        <v>167165</v>
      </c>
      <c r="K109" s="8">
        <v>0</v>
      </c>
      <c r="L109" s="8">
        <v>2475868.16</v>
      </c>
      <c r="M109" s="8">
        <v>0</v>
      </c>
      <c r="N109" s="8">
        <v>361628</v>
      </c>
      <c r="O109" s="8">
        <v>0</v>
      </c>
      <c r="P109" s="9">
        <v>53.44</v>
      </c>
      <c r="Q109" s="9">
        <v>2.58</v>
      </c>
      <c r="R109" s="9">
        <v>0</v>
      </c>
      <c r="S109" s="9">
        <v>38.35</v>
      </c>
      <c r="T109" s="9">
        <v>0</v>
      </c>
      <c r="U109" s="9">
        <v>5.6</v>
      </c>
      <c r="V109" s="9">
        <v>0</v>
      </c>
      <c r="W109" s="8">
        <v>6007194.56</v>
      </c>
      <c r="X109" s="8">
        <v>3000000</v>
      </c>
      <c r="Y109" s="8">
        <v>167165</v>
      </c>
      <c r="Z109" s="8">
        <v>0</v>
      </c>
      <c r="AA109" s="8">
        <v>2475868.16</v>
      </c>
      <c r="AB109" s="8">
        <v>0</v>
      </c>
      <c r="AC109" s="8">
        <v>364161.4</v>
      </c>
      <c r="AD109" s="8">
        <v>0</v>
      </c>
      <c r="AE109" s="9">
        <v>49.94</v>
      </c>
      <c r="AF109" s="9">
        <v>2.78</v>
      </c>
      <c r="AG109" s="9">
        <v>0</v>
      </c>
      <c r="AH109" s="9">
        <v>41.21</v>
      </c>
      <c r="AI109" s="9">
        <v>0</v>
      </c>
      <c r="AJ109" s="9">
        <v>6.06</v>
      </c>
      <c r="AK109" s="9">
        <v>0</v>
      </c>
    </row>
    <row r="110" spans="1:37" ht="12.75">
      <c r="A110" s="34">
        <v>6</v>
      </c>
      <c r="B110" s="34">
        <v>16</v>
      </c>
      <c r="C110" s="34">
        <v>3</v>
      </c>
      <c r="D110" s="35">
        <v>2</v>
      </c>
      <c r="E110" s="36"/>
      <c r="F110" s="7" t="s">
        <v>267</v>
      </c>
      <c r="G110" s="53" t="s">
        <v>361</v>
      </c>
      <c r="H110" s="8">
        <v>1422355.95</v>
      </c>
      <c r="I110" s="8">
        <v>0</v>
      </c>
      <c r="J110" s="8">
        <v>0</v>
      </c>
      <c r="K110" s="8">
        <v>976472</v>
      </c>
      <c r="L110" s="8">
        <v>0</v>
      </c>
      <c r="M110" s="8">
        <v>0</v>
      </c>
      <c r="N110" s="8">
        <v>445883.95</v>
      </c>
      <c r="O110" s="8">
        <v>0</v>
      </c>
      <c r="P110" s="9">
        <v>0</v>
      </c>
      <c r="Q110" s="9">
        <v>0</v>
      </c>
      <c r="R110" s="9">
        <v>68.65</v>
      </c>
      <c r="S110" s="9">
        <v>0</v>
      </c>
      <c r="T110" s="9">
        <v>0</v>
      </c>
      <c r="U110" s="9">
        <v>31.34</v>
      </c>
      <c r="V110" s="9">
        <v>0</v>
      </c>
      <c r="W110" s="8">
        <v>1786410.18</v>
      </c>
      <c r="X110" s="8">
        <v>0</v>
      </c>
      <c r="Y110" s="8">
        <v>0</v>
      </c>
      <c r="Z110" s="8">
        <v>1340526.23</v>
      </c>
      <c r="AA110" s="8">
        <v>0</v>
      </c>
      <c r="AB110" s="8">
        <v>0</v>
      </c>
      <c r="AC110" s="8">
        <v>445883.95</v>
      </c>
      <c r="AD110" s="8">
        <v>0</v>
      </c>
      <c r="AE110" s="9">
        <v>0</v>
      </c>
      <c r="AF110" s="9">
        <v>0</v>
      </c>
      <c r="AG110" s="9">
        <v>75.04</v>
      </c>
      <c r="AH110" s="9">
        <v>0</v>
      </c>
      <c r="AI110" s="9">
        <v>0</v>
      </c>
      <c r="AJ110" s="9">
        <v>24.95</v>
      </c>
      <c r="AK110" s="9">
        <v>0</v>
      </c>
    </row>
    <row r="111" spans="1:37" ht="12.75">
      <c r="A111" s="34">
        <v>6</v>
      </c>
      <c r="B111" s="34">
        <v>2</v>
      </c>
      <c r="C111" s="34">
        <v>10</v>
      </c>
      <c r="D111" s="35">
        <v>2</v>
      </c>
      <c r="E111" s="36"/>
      <c r="F111" s="7" t="s">
        <v>267</v>
      </c>
      <c r="G111" s="53" t="s">
        <v>362</v>
      </c>
      <c r="H111" s="8">
        <v>1732284</v>
      </c>
      <c r="I111" s="8">
        <v>1621272</v>
      </c>
      <c r="J111" s="8">
        <v>111012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9">
        <v>93.59</v>
      </c>
      <c r="Q111" s="9">
        <v>6.4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8">
        <v>1718438.44</v>
      </c>
      <c r="X111" s="8">
        <v>1598988</v>
      </c>
      <c r="Y111" s="8">
        <v>111011.19</v>
      </c>
      <c r="Z111" s="8">
        <v>0</v>
      </c>
      <c r="AA111" s="8">
        <v>8439.25</v>
      </c>
      <c r="AB111" s="8">
        <v>0</v>
      </c>
      <c r="AC111" s="8">
        <v>0</v>
      </c>
      <c r="AD111" s="8">
        <v>0</v>
      </c>
      <c r="AE111" s="9">
        <v>93.04</v>
      </c>
      <c r="AF111" s="9">
        <v>6.46</v>
      </c>
      <c r="AG111" s="9">
        <v>0</v>
      </c>
      <c r="AH111" s="9">
        <v>0.49</v>
      </c>
      <c r="AI111" s="9">
        <v>0</v>
      </c>
      <c r="AJ111" s="9">
        <v>0</v>
      </c>
      <c r="AK111" s="9">
        <v>0</v>
      </c>
    </row>
    <row r="112" spans="1:37" ht="12.75">
      <c r="A112" s="34">
        <v>6</v>
      </c>
      <c r="B112" s="34">
        <v>8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854148</v>
      </c>
      <c r="I112" s="8">
        <v>0</v>
      </c>
      <c r="J112" s="8">
        <v>141148</v>
      </c>
      <c r="K112" s="8">
        <v>0</v>
      </c>
      <c r="L112" s="8">
        <v>0</v>
      </c>
      <c r="M112" s="8">
        <v>0</v>
      </c>
      <c r="N112" s="8">
        <v>713000</v>
      </c>
      <c r="O112" s="8">
        <v>0</v>
      </c>
      <c r="P112" s="9">
        <v>0</v>
      </c>
      <c r="Q112" s="9">
        <v>16.52</v>
      </c>
      <c r="R112" s="9">
        <v>0</v>
      </c>
      <c r="S112" s="9">
        <v>0</v>
      </c>
      <c r="T112" s="9">
        <v>0</v>
      </c>
      <c r="U112" s="9">
        <v>83.47</v>
      </c>
      <c r="V112" s="9">
        <v>0</v>
      </c>
      <c r="W112" s="8">
        <v>981302.93</v>
      </c>
      <c r="X112" s="8">
        <v>0</v>
      </c>
      <c r="Y112" s="8">
        <v>70384.24</v>
      </c>
      <c r="Z112" s="8">
        <v>0</v>
      </c>
      <c r="AA112" s="8">
        <v>0</v>
      </c>
      <c r="AB112" s="8">
        <v>0</v>
      </c>
      <c r="AC112" s="8">
        <v>910918.69</v>
      </c>
      <c r="AD112" s="8">
        <v>0</v>
      </c>
      <c r="AE112" s="9">
        <v>0</v>
      </c>
      <c r="AF112" s="9">
        <v>7.17</v>
      </c>
      <c r="AG112" s="9">
        <v>0</v>
      </c>
      <c r="AH112" s="9">
        <v>0</v>
      </c>
      <c r="AI112" s="9">
        <v>0</v>
      </c>
      <c r="AJ112" s="9">
        <v>92.82</v>
      </c>
      <c r="AK112" s="9">
        <v>0</v>
      </c>
    </row>
    <row r="113" spans="1:37" ht="12.75">
      <c r="A113" s="34">
        <v>6</v>
      </c>
      <c r="B113" s="34">
        <v>1</v>
      </c>
      <c r="C113" s="34">
        <v>11</v>
      </c>
      <c r="D113" s="35">
        <v>2</v>
      </c>
      <c r="E113" s="36"/>
      <c r="F113" s="7" t="s">
        <v>267</v>
      </c>
      <c r="G113" s="53" t="s">
        <v>364</v>
      </c>
      <c r="H113" s="8">
        <v>1346738.35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1346738.35</v>
      </c>
      <c r="O113" s="8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100</v>
      </c>
      <c r="V113" s="9">
        <v>0</v>
      </c>
      <c r="W113" s="8">
        <v>1346738.35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1346738.35</v>
      </c>
      <c r="AD113" s="8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100</v>
      </c>
      <c r="AK113" s="9">
        <v>0</v>
      </c>
    </row>
    <row r="114" spans="1:37" ht="12.75">
      <c r="A114" s="34">
        <v>6</v>
      </c>
      <c r="B114" s="34">
        <v>13</v>
      </c>
      <c r="C114" s="34">
        <v>5</v>
      </c>
      <c r="D114" s="35">
        <v>2</v>
      </c>
      <c r="E114" s="36"/>
      <c r="F114" s="7" t="s">
        <v>267</v>
      </c>
      <c r="G114" s="53" t="s">
        <v>365</v>
      </c>
      <c r="H114" s="8">
        <v>299313.94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299313.94</v>
      </c>
      <c r="O114" s="8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100</v>
      </c>
      <c r="V114" s="9">
        <v>0</v>
      </c>
      <c r="W114" s="8">
        <v>299313.94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299313.94</v>
      </c>
      <c r="AD114" s="8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100</v>
      </c>
      <c r="AK114" s="9">
        <v>0</v>
      </c>
    </row>
    <row r="115" spans="1:37" ht="12.75">
      <c r="A115" s="34">
        <v>6</v>
      </c>
      <c r="B115" s="34">
        <v>2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534482.12</v>
      </c>
      <c r="I115" s="8">
        <v>0</v>
      </c>
      <c r="J115" s="8">
        <v>0</v>
      </c>
      <c r="K115" s="8">
        <v>0</v>
      </c>
      <c r="L115" s="8">
        <v>9377.84</v>
      </c>
      <c r="M115" s="8">
        <v>0</v>
      </c>
      <c r="N115" s="8">
        <v>525104.28</v>
      </c>
      <c r="O115" s="8">
        <v>0</v>
      </c>
      <c r="P115" s="9">
        <v>0</v>
      </c>
      <c r="Q115" s="9">
        <v>0</v>
      </c>
      <c r="R115" s="9">
        <v>0</v>
      </c>
      <c r="S115" s="9">
        <v>1.75</v>
      </c>
      <c r="T115" s="9">
        <v>0</v>
      </c>
      <c r="U115" s="9">
        <v>98.24</v>
      </c>
      <c r="V115" s="9">
        <v>0</v>
      </c>
      <c r="W115" s="8">
        <v>534482.12</v>
      </c>
      <c r="X115" s="8">
        <v>0</v>
      </c>
      <c r="Y115" s="8">
        <v>0</v>
      </c>
      <c r="Z115" s="8">
        <v>0</v>
      </c>
      <c r="AA115" s="8">
        <v>9377.84</v>
      </c>
      <c r="AB115" s="8">
        <v>0</v>
      </c>
      <c r="AC115" s="8">
        <v>525104.28</v>
      </c>
      <c r="AD115" s="8">
        <v>0</v>
      </c>
      <c r="AE115" s="9">
        <v>0</v>
      </c>
      <c r="AF115" s="9">
        <v>0</v>
      </c>
      <c r="AG115" s="9">
        <v>0</v>
      </c>
      <c r="AH115" s="9">
        <v>1.75</v>
      </c>
      <c r="AI115" s="9">
        <v>0</v>
      </c>
      <c r="AJ115" s="9">
        <v>98.24</v>
      </c>
      <c r="AK115" s="9">
        <v>0</v>
      </c>
    </row>
    <row r="116" spans="1:37" ht="12.75">
      <c r="A116" s="34">
        <v>6</v>
      </c>
      <c r="B116" s="34">
        <v>5</v>
      </c>
      <c r="C116" s="34">
        <v>7</v>
      </c>
      <c r="D116" s="35">
        <v>2</v>
      </c>
      <c r="E116" s="36"/>
      <c r="F116" s="7" t="s">
        <v>267</v>
      </c>
      <c r="G116" s="53" t="s">
        <v>367</v>
      </c>
      <c r="H116" s="8">
        <v>1089704.51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1089704.51</v>
      </c>
      <c r="O116" s="8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100</v>
      </c>
      <c r="V116" s="9">
        <v>0</v>
      </c>
      <c r="W116" s="8">
        <v>1089704.51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1089704.51</v>
      </c>
      <c r="AD116" s="8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100</v>
      </c>
      <c r="AK116" s="9">
        <v>0</v>
      </c>
    </row>
    <row r="117" spans="1:37" ht="12.75">
      <c r="A117" s="34">
        <v>6</v>
      </c>
      <c r="B117" s="34">
        <v>10</v>
      </c>
      <c r="C117" s="34">
        <v>5</v>
      </c>
      <c r="D117" s="35">
        <v>2</v>
      </c>
      <c r="E117" s="36"/>
      <c r="F117" s="7" t="s">
        <v>267</v>
      </c>
      <c r="G117" s="53" t="s">
        <v>368</v>
      </c>
      <c r="H117" s="8">
        <v>7699922.75</v>
      </c>
      <c r="I117" s="8">
        <v>2528372.09</v>
      </c>
      <c r="J117" s="8">
        <v>0</v>
      </c>
      <c r="K117" s="8">
        <v>0</v>
      </c>
      <c r="L117" s="8">
        <v>1942800</v>
      </c>
      <c r="M117" s="8">
        <v>0</v>
      </c>
      <c r="N117" s="8">
        <v>3228750.66</v>
      </c>
      <c r="O117" s="8">
        <v>0</v>
      </c>
      <c r="P117" s="9">
        <v>32.83</v>
      </c>
      <c r="Q117" s="9">
        <v>0</v>
      </c>
      <c r="R117" s="9">
        <v>0</v>
      </c>
      <c r="S117" s="9">
        <v>25.23</v>
      </c>
      <c r="T117" s="9">
        <v>0</v>
      </c>
      <c r="U117" s="9">
        <v>41.93</v>
      </c>
      <c r="V117" s="9">
        <v>0</v>
      </c>
      <c r="W117" s="8">
        <v>6104481.72</v>
      </c>
      <c r="X117" s="8">
        <v>0</v>
      </c>
      <c r="Y117" s="8">
        <v>0</v>
      </c>
      <c r="Z117" s="8">
        <v>0</v>
      </c>
      <c r="AA117" s="8">
        <v>2024457.03</v>
      </c>
      <c r="AB117" s="8">
        <v>0</v>
      </c>
      <c r="AC117" s="8">
        <v>4080024.69</v>
      </c>
      <c r="AD117" s="8">
        <v>0</v>
      </c>
      <c r="AE117" s="9">
        <v>0</v>
      </c>
      <c r="AF117" s="9">
        <v>0</v>
      </c>
      <c r="AG117" s="9">
        <v>0</v>
      </c>
      <c r="AH117" s="9">
        <v>33.16</v>
      </c>
      <c r="AI117" s="9">
        <v>0</v>
      </c>
      <c r="AJ117" s="9">
        <v>66.83</v>
      </c>
      <c r="AK117" s="9">
        <v>0</v>
      </c>
    </row>
    <row r="118" spans="1:37" ht="12.75">
      <c r="A118" s="34">
        <v>6</v>
      </c>
      <c r="B118" s="34">
        <v>14</v>
      </c>
      <c r="C118" s="34">
        <v>9</v>
      </c>
      <c r="D118" s="35">
        <v>2</v>
      </c>
      <c r="E118" s="36"/>
      <c r="F118" s="7" t="s">
        <v>267</v>
      </c>
      <c r="G118" s="53" t="s">
        <v>276</v>
      </c>
      <c r="H118" s="8">
        <v>7112692.36</v>
      </c>
      <c r="I118" s="8">
        <v>0</v>
      </c>
      <c r="J118" s="8">
        <v>0</v>
      </c>
      <c r="K118" s="8">
        <v>7109726.39</v>
      </c>
      <c r="L118" s="8">
        <v>2965.97</v>
      </c>
      <c r="M118" s="8">
        <v>0</v>
      </c>
      <c r="N118" s="8">
        <v>0</v>
      </c>
      <c r="O118" s="8">
        <v>0</v>
      </c>
      <c r="P118" s="9">
        <v>0</v>
      </c>
      <c r="Q118" s="9">
        <v>0</v>
      </c>
      <c r="R118" s="9">
        <v>99.95</v>
      </c>
      <c r="S118" s="9">
        <v>0.04</v>
      </c>
      <c r="T118" s="9">
        <v>0</v>
      </c>
      <c r="U118" s="9">
        <v>0</v>
      </c>
      <c r="V118" s="9">
        <v>0</v>
      </c>
      <c r="W118" s="8">
        <v>11285025.02</v>
      </c>
      <c r="X118" s="8">
        <v>0</v>
      </c>
      <c r="Y118" s="8">
        <v>0</v>
      </c>
      <c r="Z118" s="8">
        <v>10480388.66</v>
      </c>
      <c r="AA118" s="8">
        <v>804636.36</v>
      </c>
      <c r="AB118" s="8">
        <v>0</v>
      </c>
      <c r="AC118" s="8">
        <v>0</v>
      </c>
      <c r="AD118" s="8">
        <v>0</v>
      </c>
      <c r="AE118" s="9">
        <v>0</v>
      </c>
      <c r="AF118" s="9">
        <v>0</v>
      </c>
      <c r="AG118" s="9">
        <v>92.86</v>
      </c>
      <c r="AH118" s="9">
        <v>7.13</v>
      </c>
      <c r="AI118" s="9">
        <v>0</v>
      </c>
      <c r="AJ118" s="9">
        <v>0</v>
      </c>
      <c r="AK118" s="9">
        <v>0</v>
      </c>
    </row>
    <row r="119" spans="1:37" ht="12.75">
      <c r="A119" s="34">
        <v>6</v>
      </c>
      <c r="B119" s="34">
        <v>18</v>
      </c>
      <c r="C119" s="34">
        <v>7</v>
      </c>
      <c r="D119" s="35">
        <v>2</v>
      </c>
      <c r="E119" s="36"/>
      <c r="F119" s="7" t="s">
        <v>267</v>
      </c>
      <c r="G119" s="53" t="s">
        <v>369</v>
      </c>
      <c r="H119" s="8">
        <v>1439489</v>
      </c>
      <c r="I119" s="8">
        <v>0</v>
      </c>
      <c r="J119" s="8">
        <v>0</v>
      </c>
      <c r="K119" s="8">
        <v>0</v>
      </c>
      <c r="L119" s="8">
        <v>19219.33</v>
      </c>
      <c r="M119" s="8">
        <v>0</v>
      </c>
      <c r="N119" s="8">
        <v>1420269.67</v>
      </c>
      <c r="O119" s="8">
        <v>0</v>
      </c>
      <c r="P119" s="9">
        <v>0</v>
      </c>
      <c r="Q119" s="9">
        <v>0</v>
      </c>
      <c r="R119" s="9">
        <v>0</v>
      </c>
      <c r="S119" s="9">
        <v>1.33</v>
      </c>
      <c r="T119" s="9">
        <v>0</v>
      </c>
      <c r="U119" s="9">
        <v>98.66</v>
      </c>
      <c r="V119" s="9">
        <v>0</v>
      </c>
      <c r="W119" s="8">
        <v>2917016.2</v>
      </c>
      <c r="X119" s="8">
        <v>0</v>
      </c>
      <c r="Y119" s="8">
        <v>0</v>
      </c>
      <c r="Z119" s="8">
        <v>0</v>
      </c>
      <c r="AA119" s="8">
        <v>19219.33</v>
      </c>
      <c r="AB119" s="8">
        <v>0</v>
      </c>
      <c r="AC119" s="8">
        <v>2897796.87</v>
      </c>
      <c r="AD119" s="8">
        <v>0</v>
      </c>
      <c r="AE119" s="9">
        <v>0</v>
      </c>
      <c r="AF119" s="9">
        <v>0</v>
      </c>
      <c r="AG119" s="9">
        <v>0</v>
      </c>
      <c r="AH119" s="9">
        <v>0.65</v>
      </c>
      <c r="AI119" s="9">
        <v>0</v>
      </c>
      <c r="AJ119" s="9">
        <v>99.34</v>
      </c>
      <c r="AK119" s="9">
        <v>0</v>
      </c>
    </row>
    <row r="120" spans="1:37" ht="12.75">
      <c r="A120" s="34">
        <v>6</v>
      </c>
      <c r="B120" s="34">
        <v>20</v>
      </c>
      <c r="C120" s="34">
        <v>8</v>
      </c>
      <c r="D120" s="35">
        <v>2</v>
      </c>
      <c r="E120" s="36"/>
      <c r="F120" s="7" t="s">
        <v>267</v>
      </c>
      <c r="G120" s="53" t="s">
        <v>370</v>
      </c>
      <c r="H120" s="8">
        <v>5787399.3</v>
      </c>
      <c r="I120" s="8">
        <v>2562298</v>
      </c>
      <c r="J120" s="8">
        <v>0</v>
      </c>
      <c r="K120" s="8">
        <v>301972.3</v>
      </c>
      <c r="L120" s="8">
        <v>2923129</v>
      </c>
      <c r="M120" s="8">
        <v>0</v>
      </c>
      <c r="N120" s="8">
        <v>0</v>
      </c>
      <c r="O120" s="8">
        <v>0</v>
      </c>
      <c r="P120" s="9">
        <v>44.27</v>
      </c>
      <c r="Q120" s="9">
        <v>0</v>
      </c>
      <c r="R120" s="9">
        <v>5.21</v>
      </c>
      <c r="S120" s="9">
        <v>50.5</v>
      </c>
      <c r="T120" s="9">
        <v>0</v>
      </c>
      <c r="U120" s="9">
        <v>0</v>
      </c>
      <c r="V120" s="9">
        <v>0</v>
      </c>
      <c r="W120" s="8">
        <v>5425101.3</v>
      </c>
      <c r="X120" s="8">
        <v>2200000</v>
      </c>
      <c r="Y120" s="8">
        <v>0</v>
      </c>
      <c r="Z120" s="8">
        <v>301972.3</v>
      </c>
      <c r="AA120" s="8">
        <v>2923129</v>
      </c>
      <c r="AB120" s="8">
        <v>0</v>
      </c>
      <c r="AC120" s="8">
        <v>0</v>
      </c>
      <c r="AD120" s="8">
        <v>0</v>
      </c>
      <c r="AE120" s="9">
        <v>40.55</v>
      </c>
      <c r="AF120" s="9">
        <v>0</v>
      </c>
      <c r="AG120" s="9">
        <v>5.56</v>
      </c>
      <c r="AH120" s="9">
        <v>53.88</v>
      </c>
      <c r="AI120" s="9">
        <v>0</v>
      </c>
      <c r="AJ120" s="9">
        <v>0</v>
      </c>
      <c r="AK120" s="9">
        <v>0</v>
      </c>
    </row>
    <row r="121" spans="1:37" ht="12.75">
      <c r="A121" s="34">
        <v>6</v>
      </c>
      <c r="B121" s="34">
        <v>15</v>
      </c>
      <c r="C121" s="34">
        <v>6</v>
      </c>
      <c r="D121" s="35">
        <v>2</v>
      </c>
      <c r="E121" s="36"/>
      <c r="F121" s="7" t="s">
        <v>267</v>
      </c>
      <c r="G121" s="53" t="s">
        <v>277</v>
      </c>
      <c r="H121" s="8">
        <v>2153658.53</v>
      </c>
      <c r="I121" s="8">
        <v>1500000</v>
      </c>
      <c r="J121" s="8">
        <v>0</v>
      </c>
      <c r="K121" s="8">
        <v>0</v>
      </c>
      <c r="L121" s="8">
        <v>0</v>
      </c>
      <c r="M121" s="8">
        <v>0</v>
      </c>
      <c r="N121" s="8">
        <v>653658.53</v>
      </c>
      <c r="O121" s="8">
        <v>0</v>
      </c>
      <c r="P121" s="9">
        <v>69.64</v>
      </c>
      <c r="Q121" s="9">
        <v>0</v>
      </c>
      <c r="R121" s="9">
        <v>0</v>
      </c>
      <c r="S121" s="9">
        <v>0</v>
      </c>
      <c r="T121" s="9">
        <v>0</v>
      </c>
      <c r="U121" s="9">
        <v>30.35</v>
      </c>
      <c r="V121" s="9">
        <v>0</v>
      </c>
      <c r="W121" s="8">
        <v>3650506.16</v>
      </c>
      <c r="X121" s="8">
        <v>2618370.37</v>
      </c>
      <c r="Y121" s="8">
        <v>0</v>
      </c>
      <c r="Z121" s="8">
        <v>0</v>
      </c>
      <c r="AA121" s="8">
        <v>119786.53</v>
      </c>
      <c r="AB121" s="8">
        <v>0</v>
      </c>
      <c r="AC121" s="8">
        <v>653658.53</v>
      </c>
      <c r="AD121" s="8">
        <v>258690.73</v>
      </c>
      <c r="AE121" s="9">
        <v>71.72</v>
      </c>
      <c r="AF121" s="9">
        <v>0</v>
      </c>
      <c r="AG121" s="9">
        <v>0</v>
      </c>
      <c r="AH121" s="9">
        <v>3.28</v>
      </c>
      <c r="AI121" s="9">
        <v>0</v>
      </c>
      <c r="AJ121" s="9">
        <v>17.9</v>
      </c>
      <c r="AK121" s="9">
        <v>7.08</v>
      </c>
    </row>
    <row r="122" spans="1:37" ht="12.75">
      <c r="A122" s="34">
        <v>6</v>
      </c>
      <c r="B122" s="34">
        <v>3</v>
      </c>
      <c r="C122" s="34">
        <v>8</v>
      </c>
      <c r="D122" s="35">
        <v>2</v>
      </c>
      <c r="E122" s="36"/>
      <c r="F122" s="7" t="s">
        <v>267</v>
      </c>
      <c r="G122" s="53" t="s">
        <v>278</v>
      </c>
      <c r="H122" s="8">
        <v>3712065.35</v>
      </c>
      <c r="I122" s="8">
        <v>1420000</v>
      </c>
      <c r="J122" s="8">
        <v>0</v>
      </c>
      <c r="K122" s="8">
        <v>0</v>
      </c>
      <c r="L122" s="8">
        <v>2292065.35</v>
      </c>
      <c r="M122" s="8">
        <v>0</v>
      </c>
      <c r="N122" s="8">
        <v>0</v>
      </c>
      <c r="O122" s="8">
        <v>0</v>
      </c>
      <c r="P122" s="9">
        <v>38.25</v>
      </c>
      <c r="Q122" s="9">
        <v>0</v>
      </c>
      <c r="R122" s="9">
        <v>0</v>
      </c>
      <c r="S122" s="9">
        <v>61.74</v>
      </c>
      <c r="T122" s="9">
        <v>0</v>
      </c>
      <c r="U122" s="9">
        <v>0</v>
      </c>
      <c r="V122" s="9">
        <v>0</v>
      </c>
      <c r="W122" s="8">
        <v>3712065.35</v>
      </c>
      <c r="X122" s="8">
        <v>1420000</v>
      </c>
      <c r="Y122" s="8">
        <v>0</v>
      </c>
      <c r="Z122" s="8">
        <v>0</v>
      </c>
      <c r="AA122" s="8">
        <v>2292065.35</v>
      </c>
      <c r="AB122" s="8">
        <v>0</v>
      </c>
      <c r="AC122" s="8">
        <v>0</v>
      </c>
      <c r="AD122" s="8">
        <v>0</v>
      </c>
      <c r="AE122" s="9">
        <v>38.25</v>
      </c>
      <c r="AF122" s="9">
        <v>0</v>
      </c>
      <c r="AG122" s="9">
        <v>0</v>
      </c>
      <c r="AH122" s="9">
        <v>61.74</v>
      </c>
      <c r="AI122" s="9">
        <v>0</v>
      </c>
      <c r="AJ122" s="9">
        <v>0</v>
      </c>
      <c r="AK122" s="9">
        <v>0</v>
      </c>
    </row>
    <row r="123" spans="1:37" ht="12.75">
      <c r="A123" s="34">
        <v>6</v>
      </c>
      <c r="B123" s="34">
        <v>1</v>
      </c>
      <c r="C123" s="34">
        <v>12</v>
      </c>
      <c r="D123" s="35">
        <v>2</v>
      </c>
      <c r="E123" s="36"/>
      <c r="F123" s="7" t="s">
        <v>267</v>
      </c>
      <c r="G123" s="53" t="s">
        <v>371</v>
      </c>
      <c r="H123" s="8">
        <v>3101230.23</v>
      </c>
      <c r="I123" s="8">
        <v>1500000</v>
      </c>
      <c r="J123" s="8">
        <v>0</v>
      </c>
      <c r="K123" s="8">
        <v>0</v>
      </c>
      <c r="L123" s="8">
        <v>1247179.61</v>
      </c>
      <c r="M123" s="8">
        <v>0</v>
      </c>
      <c r="N123" s="8">
        <v>354050.62</v>
      </c>
      <c r="O123" s="8">
        <v>0</v>
      </c>
      <c r="P123" s="9">
        <v>48.36</v>
      </c>
      <c r="Q123" s="9">
        <v>0</v>
      </c>
      <c r="R123" s="9">
        <v>0</v>
      </c>
      <c r="S123" s="9">
        <v>40.21</v>
      </c>
      <c r="T123" s="9">
        <v>0</v>
      </c>
      <c r="U123" s="9">
        <v>11.41</v>
      </c>
      <c r="V123" s="9">
        <v>0</v>
      </c>
      <c r="W123" s="8">
        <v>1738350.62</v>
      </c>
      <c r="X123" s="8">
        <v>0</v>
      </c>
      <c r="Y123" s="8">
        <v>0</v>
      </c>
      <c r="Z123" s="8">
        <v>0</v>
      </c>
      <c r="AA123" s="8">
        <v>1247179.61</v>
      </c>
      <c r="AB123" s="8">
        <v>0</v>
      </c>
      <c r="AC123" s="8">
        <v>491171.01</v>
      </c>
      <c r="AD123" s="8">
        <v>0</v>
      </c>
      <c r="AE123" s="9">
        <v>0</v>
      </c>
      <c r="AF123" s="9">
        <v>0</v>
      </c>
      <c r="AG123" s="9">
        <v>0</v>
      </c>
      <c r="AH123" s="9">
        <v>71.74</v>
      </c>
      <c r="AI123" s="9">
        <v>0</v>
      </c>
      <c r="AJ123" s="9">
        <v>28.25</v>
      </c>
      <c r="AK123" s="9">
        <v>0</v>
      </c>
    </row>
    <row r="124" spans="1:37" ht="12.75">
      <c r="A124" s="34">
        <v>6</v>
      </c>
      <c r="B124" s="34">
        <v>1</v>
      </c>
      <c r="C124" s="34">
        <v>13</v>
      </c>
      <c r="D124" s="35">
        <v>2</v>
      </c>
      <c r="E124" s="36"/>
      <c r="F124" s="7" t="s">
        <v>267</v>
      </c>
      <c r="G124" s="53" t="s">
        <v>372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9"/>
      <c r="Q124" s="9"/>
      <c r="R124" s="9"/>
      <c r="S124" s="9"/>
      <c r="T124" s="9"/>
      <c r="U124" s="9"/>
      <c r="V124" s="9"/>
      <c r="W124" s="8">
        <v>34961.63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34961.63</v>
      </c>
      <c r="AD124" s="8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100</v>
      </c>
      <c r="AK124" s="9">
        <v>0</v>
      </c>
    </row>
    <row r="125" spans="1:37" ht="12.75">
      <c r="A125" s="34">
        <v>6</v>
      </c>
      <c r="B125" s="34">
        <v>3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5172645</v>
      </c>
      <c r="I125" s="8">
        <v>3573528</v>
      </c>
      <c r="J125" s="8">
        <v>0</v>
      </c>
      <c r="K125" s="8">
        <v>0</v>
      </c>
      <c r="L125" s="8">
        <v>490117</v>
      </c>
      <c r="M125" s="8">
        <v>0</v>
      </c>
      <c r="N125" s="8">
        <v>1109000</v>
      </c>
      <c r="O125" s="8">
        <v>0</v>
      </c>
      <c r="P125" s="9">
        <v>69.08</v>
      </c>
      <c r="Q125" s="9">
        <v>0</v>
      </c>
      <c r="R125" s="9">
        <v>0</v>
      </c>
      <c r="S125" s="9">
        <v>9.47</v>
      </c>
      <c r="T125" s="9">
        <v>0</v>
      </c>
      <c r="U125" s="9">
        <v>21.43</v>
      </c>
      <c r="V125" s="9">
        <v>0</v>
      </c>
      <c r="W125" s="8">
        <v>4922947.92</v>
      </c>
      <c r="X125" s="8">
        <v>3323528</v>
      </c>
      <c r="Y125" s="8">
        <v>0</v>
      </c>
      <c r="Z125" s="8">
        <v>0</v>
      </c>
      <c r="AA125" s="8">
        <v>490117</v>
      </c>
      <c r="AB125" s="8">
        <v>0</v>
      </c>
      <c r="AC125" s="8">
        <v>1109302.92</v>
      </c>
      <c r="AD125" s="8">
        <v>0</v>
      </c>
      <c r="AE125" s="9">
        <v>67.51</v>
      </c>
      <c r="AF125" s="9">
        <v>0</v>
      </c>
      <c r="AG125" s="9">
        <v>0</v>
      </c>
      <c r="AH125" s="9">
        <v>9.95</v>
      </c>
      <c r="AI125" s="9">
        <v>0</v>
      </c>
      <c r="AJ125" s="9">
        <v>22.53</v>
      </c>
      <c r="AK125" s="9">
        <v>0</v>
      </c>
    </row>
    <row r="126" spans="1:37" ht="12.75">
      <c r="A126" s="34">
        <v>6</v>
      </c>
      <c r="B126" s="34">
        <v>6</v>
      </c>
      <c r="C126" s="34">
        <v>9</v>
      </c>
      <c r="D126" s="35">
        <v>2</v>
      </c>
      <c r="E126" s="36"/>
      <c r="F126" s="7" t="s">
        <v>267</v>
      </c>
      <c r="G126" s="53" t="s">
        <v>374</v>
      </c>
      <c r="H126" s="8">
        <v>1505755.62</v>
      </c>
      <c r="I126" s="8">
        <v>900000</v>
      </c>
      <c r="J126" s="8">
        <v>0</v>
      </c>
      <c r="K126" s="8">
        <v>0</v>
      </c>
      <c r="L126" s="8">
        <v>422956</v>
      </c>
      <c r="M126" s="8">
        <v>0</v>
      </c>
      <c r="N126" s="8">
        <v>182799.62</v>
      </c>
      <c r="O126" s="8">
        <v>0</v>
      </c>
      <c r="P126" s="9">
        <v>59.77</v>
      </c>
      <c r="Q126" s="9">
        <v>0</v>
      </c>
      <c r="R126" s="9">
        <v>0</v>
      </c>
      <c r="S126" s="9">
        <v>28.08</v>
      </c>
      <c r="T126" s="9">
        <v>0</v>
      </c>
      <c r="U126" s="9">
        <v>12.14</v>
      </c>
      <c r="V126" s="9">
        <v>0</v>
      </c>
      <c r="W126" s="8">
        <v>1275755.62</v>
      </c>
      <c r="X126" s="8">
        <v>670000</v>
      </c>
      <c r="Y126" s="8">
        <v>0</v>
      </c>
      <c r="Z126" s="8">
        <v>0</v>
      </c>
      <c r="AA126" s="8">
        <v>422956</v>
      </c>
      <c r="AB126" s="8">
        <v>0</v>
      </c>
      <c r="AC126" s="8">
        <v>182799.62</v>
      </c>
      <c r="AD126" s="8">
        <v>0</v>
      </c>
      <c r="AE126" s="9">
        <v>52.51</v>
      </c>
      <c r="AF126" s="9">
        <v>0</v>
      </c>
      <c r="AG126" s="9">
        <v>0</v>
      </c>
      <c r="AH126" s="9">
        <v>33.15</v>
      </c>
      <c r="AI126" s="9">
        <v>0</v>
      </c>
      <c r="AJ126" s="9">
        <v>14.32</v>
      </c>
      <c r="AK126" s="9">
        <v>0</v>
      </c>
    </row>
    <row r="127" spans="1:37" ht="12.75">
      <c r="A127" s="34">
        <v>6</v>
      </c>
      <c r="B127" s="34">
        <v>17</v>
      </c>
      <c r="C127" s="34">
        <v>4</v>
      </c>
      <c r="D127" s="35">
        <v>2</v>
      </c>
      <c r="E127" s="36"/>
      <c r="F127" s="7" t="s">
        <v>267</v>
      </c>
      <c r="G127" s="53" t="s">
        <v>375</v>
      </c>
      <c r="H127" s="8">
        <v>8757780</v>
      </c>
      <c r="I127" s="8">
        <v>6600000</v>
      </c>
      <c r="J127" s="8">
        <v>120000</v>
      </c>
      <c r="K127" s="8">
        <v>0</v>
      </c>
      <c r="L127" s="8">
        <v>69233</v>
      </c>
      <c r="M127" s="8">
        <v>0</v>
      </c>
      <c r="N127" s="8">
        <v>1968547</v>
      </c>
      <c r="O127" s="8">
        <v>0</v>
      </c>
      <c r="P127" s="9">
        <v>75.36</v>
      </c>
      <c r="Q127" s="9">
        <v>1.37</v>
      </c>
      <c r="R127" s="9">
        <v>0</v>
      </c>
      <c r="S127" s="9">
        <v>0.79</v>
      </c>
      <c r="T127" s="9">
        <v>0</v>
      </c>
      <c r="U127" s="9">
        <v>22.47</v>
      </c>
      <c r="V127" s="9">
        <v>0</v>
      </c>
      <c r="W127" s="8">
        <v>6757782.54</v>
      </c>
      <c r="X127" s="8">
        <v>4600000</v>
      </c>
      <c r="Y127" s="8">
        <v>120000</v>
      </c>
      <c r="Z127" s="8">
        <v>0</v>
      </c>
      <c r="AA127" s="8">
        <v>69234.57</v>
      </c>
      <c r="AB127" s="8">
        <v>0</v>
      </c>
      <c r="AC127" s="8">
        <v>1968547.97</v>
      </c>
      <c r="AD127" s="8">
        <v>0</v>
      </c>
      <c r="AE127" s="9">
        <v>68.06</v>
      </c>
      <c r="AF127" s="9">
        <v>1.77</v>
      </c>
      <c r="AG127" s="9">
        <v>0</v>
      </c>
      <c r="AH127" s="9">
        <v>1.02</v>
      </c>
      <c r="AI127" s="9">
        <v>0</v>
      </c>
      <c r="AJ127" s="9">
        <v>29.13</v>
      </c>
      <c r="AK127" s="9">
        <v>0</v>
      </c>
    </row>
    <row r="128" spans="1:37" ht="12.75">
      <c r="A128" s="34">
        <v>6</v>
      </c>
      <c r="B128" s="34">
        <v>3</v>
      </c>
      <c r="C128" s="34">
        <v>10</v>
      </c>
      <c r="D128" s="35">
        <v>2</v>
      </c>
      <c r="E128" s="36"/>
      <c r="F128" s="7" t="s">
        <v>267</v>
      </c>
      <c r="G128" s="53" t="s">
        <v>376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9"/>
      <c r="Q128" s="9"/>
      <c r="R128" s="9"/>
      <c r="S128" s="9"/>
      <c r="T128" s="9"/>
      <c r="U128" s="9"/>
      <c r="V128" s="9"/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9"/>
      <c r="AF128" s="9"/>
      <c r="AG128" s="9"/>
      <c r="AH128" s="9"/>
      <c r="AI128" s="9"/>
      <c r="AJ128" s="9"/>
      <c r="AK128" s="9"/>
    </row>
    <row r="129" spans="1:37" ht="12.75">
      <c r="A129" s="34">
        <v>6</v>
      </c>
      <c r="B129" s="34">
        <v>8</v>
      </c>
      <c r="C129" s="34">
        <v>12</v>
      </c>
      <c r="D129" s="35">
        <v>2</v>
      </c>
      <c r="E129" s="36"/>
      <c r="F129" s="7" t="s">
        <v>267</v>
      </c>
      <c r="G129" s="53" t="s">
        <v>377</v>
      </c>
      <c r="H129" s="8">
        <v>3256396.05</v>
      </c>
      <c r="I129" s="8">
        <v>1884217.05</v>
      </c>
      <c r="J129" s="8">
        <v>0</v>
      </c>
      <c r="K129" s="8">
        <v>1372179</v>
      </c>
      <c r="L129" s="8">
        <v>0</v>
      </c>
      <c r="M129" s="8">
        <v>0</v>
      </c>
      <c r="N129" s="8">
        <v>0</v>
      </c>
      <c r="O129" s="8">
        <v>0</v>
      </c>
      <c r="P129" s="9">
        <v>57.86</v>
      </c>
      <c r="Q129" s="9">
        <v>0</v>
      </c>
      <c r="R129" s="9">
        <v>42.13</v>
      </c>
      <c r="S129" s="9">
        <v>0</v>
      </c>
      <c r="T129" s="9">
        <v>0</v>
      </c>
      <c r="U129" s="9">
        <v>0</v>
      </c>
      <c r="V129" s="9">
        <v>0</v>
      </c>
      <c r="W129" s="8">
        <v>2903721.85</v>
      </c>
      <c r="X129" s="8">
        <v>0</v>
      </c>
      <c r="Y129" s="8">
        <v>0</v>
      </c>
      <c r="Z129" s="8">
        <v>2552626.85</v>
      </c>
      <c r="AA129" s="8">
        <v>0</v>
      </c>
      <c r="AB129" s="8">
        <v>0</v>
      </c>
      <c r="AC129" s="8">
        <v>351095</v>
      </c>
      <c r="AD129" s="8">
        <v>0</v>
      </c>
      <c r="AE129" s="9">
        <v>0</v>
      </c>
      <c r="AF129" s="9">
        <v>0</v>
      </c>
      <c r="AG129" s="9">
        <v>87.9</v>
      </c>
      <c r="AH129" s="9">
        <v>0</v>
      </c>
      <c r="AI129" s="9">
        <v>0</v>
      </c>
      <c r="AJ129" s="9">
        <v>12.09</v>
      </c>
      <c r="AK129" s="9">
        <v>0</v>
      </c>
    </row>
    <row r="130" spans="1:37" ht="12.75">
      <c r="A130" s="34">
        <v>6</v>
      </c>
      <c r="B130" s="34">
        <v>11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2980093</v>
      </c>
      <c r="I130" s="8">
        <v>2757000</v>
      </c>
      <c r="J130" s="8">
        <v>0</v>
      </c>
      <c r="K130" s="8">
        <v>0</v>
      </c>
      <c r="L130" s="8">
        <v>91484.28</v>
      </c>
      <c r="M130" s="8">
        <v>0</v>
      </c>
      <c r="N130" s="8">
        <v>131608.72</v>
      </c>
      <c r="O130" s="8">
        <v>0</v>
      </c>
      <c r="P130" s="9">
        <v>92.51</v>
      </c>
      <c r="Q130" s="9">
        <v>0</v>
      </c>
      <c r="R130" s="9">
        <v>0</v>
      </c>
      <c r="S130" s="9">
        <v>3.06</v>
      </c>
      <c r="T130" s="9">
        <v>0</v>
      </c>
      <c r="U130" s="9">
        <v>4.41</v>
      </c>
      <c r="V130" s="9">
        <v>0</v>
      </c>
      <c r="W130" s="8">
        <v>223093.23</v>
      </c>
      <c r="X130" s="8">
        <v>0</v>
      </c>
      <c r="Y130" s="8">
        <v>0</v>
      </c>
      <c r="Z130" s="8">
        <v>0</v>
      </c>
      <c r="AA130" s="8">
        <v>91484.28</v>
      </c>
      <c r="AB130" s="8">
        <v>0</v>
      </c>
      <c r="AC130" s="8">
        <v>131608.95</v>
      </c>
      <c r="AD130" s="8">
        <v>0</v>
      </c>
      <c r="AE130" s="9">
        <v>0</v>
      </c>
      <c r="AF130" s="9">
        <v>0</v>
      </c>
      <c r="AG130" s="9">
        <v>0</v>
      </c>
      <c r="AH130" s="9">
        <v>41</v>
      </c>
      <c r="AI130" s="9">
        <v>0</v>
      </c>
      <c r="AJ130" s="9">
        <v>58.99</v>
      </c>
      <c r="AK130" s="9">
        <v>0</v>
      </c>
    </row>
    <row r="131" spans="1:37" ht="12.75">
      <c r="A131" s="34">
        <v>6</v>
      </c>
      <c r="B131" s="34">
        <v>13</v>
      </c>
      <c r="C131" s="34">
        <v>6</v>
      </c>
      <c r="D131" s="35">
        <v>2</v>
      </c>
      <c r="E131" s="36"/>
      <c r="F131" s="7" t="s">
        <v>267</v>
      </c>
      <c r="G131" s="53" t="s">
        <v>379</v>
      </c>
      <c r="H131" s="8">
        <v>834090.43</v>
      </c>
      <c r="I131" s="8">
        <v>0</v>
      </c>
      <c r="J131" s="8">
        <v>0</v>
      </c>
      <c r="K131" s="8">
        <v>816590</v>
      </c>
      <c r="L131" s="8">
        <v>17500.43</v>
      </c>
      <c r="M131" s="8">
        <v>0</v>
      </c>
      <c r="N131" s="8">
        <v>0</v>
      </c>
      <c r="O131" s="8">
        <v>0</v>
      </c>
      <c r="P131" s="9">
        <v>0</v>
      </c>
      <c r="Q131" s="9">
        <v>0</v>
      </c>
      <c r="R131" s="9">
        <v>97.9</v>
      </c>
      <c r="S131" s="9">
        <v>2.09</v>
      </c>
      <c r="T131" s="9">
        <v>0</v>
      </c>
      <c r="U131" s="9">
        <v>0</v>
      </c>
      <c r="V131" s="9">
        <v>0</v>
      </c>
      <c r="W131" s="8">
        <v>4119636.87</v>
      </c>
      <c r="X131" s="8">
        <v>0</v>
      </c>
      <c r="Y131" s="8">
        <v>52855.09</v>
      </c>
      <c r="Z131" s="8">
        <v>4049281.35</v>
      </c>
      <c r="AA131" s="8">
        <v>17500.43</v>
      </c>
      <c r="AB131" s="8">
        <v>0</v>
      </c>
      <c r="AC131" s="8">
        <v>0</v>
      </c>
      <c r="AD131" s="8">
        <v>0</v>
      </c>
      <c r="AE131" s="9">
        <v>0</v>
      </c>
      <c r="AF131" s="9">
        <v>1.28</v>
      </c>
      <c r="AG131" s="9">
        <v>98.29</v>
      </c>
      <c r="AH131" s="9">
        <v>0.42</v>
      </c>
      <c r="AI131" s="9">
        <v>0</v>
      </c>
      <c r="AJ131" s="9">
        <v>0</v>
      </c>
      <c r="AK131" s="9">
        <v>0</v>
      </c>
    </row>
    <row r="132" spans="1:37" ht="12.75">
      <c r="A132" s="34">
        <v>6</v>
      </c>
      <c r="B132" s="34">
        <v>6</v>
      </c>
      <c r="C132" s="34">
        <v>10</v>
      </c>
      <c r="D132" s="35">
        <v>2</v>
      </c>
      <c r="E132" s="36"/>
      <c r="F132" s="7" t="s">
        <v>267</v>
      </c>
      <c r="G132" s="53" t="s">
        <v>380</v>
      </c>
      <c r="H132" s="8">
        <v>1618301.21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1618301.21</v>
      </c>
      <c r="O132" s="8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100</v>
      </c>
      <c r="V132" s="9">
        <v>0</v>
      </c>
      <c r="W132" s="8">
        <v>1618301.21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1618301.21</v>
      </c>
      <c r="AD132" s="8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100</v>
      </c>
      <c r="AK132" s="9">
        <v>0</v>
      </c>
    </row>
    <row r="133" spans="1:37" ht="12.75">
      <c r="A133" s="34">
        <v>6</v>
      </c>
      <c r="B133" s="34">
        <v>20</v>
      </c>
      <c r="C133" s="34">
        <v>9</v>
      </c>
      <c r="D133" s="35">
        <v>2</v>
      </c>
      <c r="E133" s="36"/>
      <c r="F133" s="7" t="s">
        <v>267</v>
      </c>
      <c r="G133" s="53" t="s">
        <v>381</v>
      </c>
      <c r="H133" s="8">
        <v>2461653.42</v>
      </c>
      <c r="I133" s="8">
        <v>1200000</v>
      </c>
      <c r="J133" s="8">
        <v>0</v>
      </c>
      <c r="K133" s="8">
        <v>0</v>
      </c>
      <c r="L133" s="8">
        <v>63293.42</v>
      </c>
      <c r="M133" s="8">
        <v>0</v>
      </c>
      <c r="N133" s="8">
        <v>1198360</v>
      </c>
      <c r="O133" s="8">
        <v>0</v>
      </c>
      <c r="P133" s="9">
        <v>48.74</v>
      </c>
      <c r="Q133" s="9">
        <v>0</v>
      </c>
      <c r="R133" s="9">
        <v>0</v>
      </c>
      <c r="S133" s="9">
        <v>2.57</v>
      </c>
      <c r="T133" s="9">
        <v>0</v>
      </c>
      <c r="U133" s="9">
        <v>48.68</v>
      </c>
      <c r="V133" s="9">
        <v>0</v>
      </c>
      <c r="W133" s="8">
        <v>2538140.76</v>
      </c>
      <c r="X133" s="8">
        <v>1200000</v>
      </c>
      <c r="Y133" s="8">
        <v>0</v>
      </c>
      <c r="Z133" s="8">
        <v>0</v>
      </c>
      <c r="AA133" s="8">
        <v>68156.72</v>
      </c>
      <c r="AB133" s="8">
        <v>0</v>
      </c>
      <c r="AC133" s="8">
        <v>1269984.04</v>
      </c>
      <c r="AD133" s="8">
        <v>0</v>
      </c>
      <c r="AE133" s="9">
        <v>47.27</v>
      </c>
      <c r="AF133" s="9">
        <v>0</v>
      </c>
      <c r="AG133" s="9">
        <v>0</v>
      </c>
      <c r="AH133" s="9">
        <v>2.68</v>
      </c>
      <c r="AI133" s="9">
        <v>0</v>
      </c>
      <c r="AJ133" s="9">
        <v>50.03</v>
      </c>
      <c r="AK133" s="9">
        <v>0</v>
      </c>
    </row>
    <row r="134" spans="1:37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42042.49</v>
      </c>
      <c r="I134" s="8">
        <v>0</v>
      </c>
      <c r="J134" s="8">
        <v>0</v>
      </c>
      <c r="K134" s="8">
        <v>0</v>
      </c>
      <c r="L134" s="8">
        <v>42042.49</v>
      </c>
      <c r="M134" s="8">
        <v>0</v>
      </c>
      <c r="N134" s="8">
        <v>0</v>
      </c>
      <c r="O134" s="8">
        <v>0</v>
      </c>
      <c r="P134" s="9">
        <v>0</v>
      </c>
      <c r="Q134" s="9">
        <v>0</v>
      </c>
      <c r="R134" s="9">
        <v>0</v>
      </c>
      <c r="S134" s="9">
        <v>100</v>
      </c>
      <c r="T134" s="9">
        <v>0</v>
      </c>
      <c r="U134" s="9">
        <v>0</v>
      </c>
      <c r="V134" s="9">
        <v>0</v>
      </c>
      <c r="W134" s="8">
        <v>42042.49</v>
      </c>
      <c r="X134" s="8">
        <v>0</v>
      </c>
      <c r="Y134" s="8">
        <v>0</v>
      </c>
      <c r="Z134" s="8">
        <v>0</v>
      </c>
      <c r="AA134" s="8">
        <v>42042.49</v>
      </c>
      <c r="AB134" s="8">
        <v>0</v>
      </c>
      <c r="AC134" s="8">
        <v>0</v>
      </c>
      <c r="AD134" s="8">
        <v>0</v>
      </c>
      <c r="AE134" s="9">
        <v>0</v>
      </c>
      <c r="AF134" s="9">
        <v>0</v>
      </c>
      <c r="AG134" s="9">
        <v>0</v>
      </c>
      <c r="AH134" s="9">
        <v>100</v>
      </c>
      <c r="AI134" s="9">
        <v>0</v>
      </c>
      <c r="AJ134" s="9">
        <v>0</v>
      </c>
      <c r="AK134" s="9">
        <v>0</v>
      </c>
    </row>
    <row r="135" spans="1:37" ht="12.75">
      <c r="A135" s="34">
        <v>6</v>
      </c>
      <c r="B135" s="34">
        <v>1</v>
      </c>
      <c r="C135" s="34">
        <v>14</v>
      </c>
      <c r="D135" s="35">
        <v>2</v>
      </c>
      <c r="E135" s="36"/>
      <c r="F135" s="7" t="s">
        <v>267</v>
      </c>
      <c r="G135" s="53" t="s">
        <v>383</v>
      </c>
      <c r="H135" s="8">
        <v>1205785.41</v>
      </c>
      <c r="I135" s="8">
        <v>900000</v>
      </c>
      <c r="J135" s="8">
        <v>0</v>
      </c>
      <c r="K135" s="8">
        <v>0</v>
      </c>
      <c r="L135" s="8">
        <v>4904.25</v>
      </c>
      <c r="M135" s="8">
        <v>0</v>
      </c>
      <c r="N135" s="8">
        <v>300881.16</v>
      </c>
      <c r="O135" s="8">
        <v>0</v>
      </c>
      <c r="P135" s="9">
        <v>74.64</v>
      </c>
      <c r="Q135" s="9">
        <v>0</v>
      </c>
      <c r="R135" s="9">
        <v>0</v>
      </c>
      <c r="S135" s="9">
        <v>0.4</v>
      </c>
      <c r="T135" s="9">
        <v>0</v>
      </c>
      <c r="U135" s="9">
        <v>24.95</v>
      </c>
      <c r="V135" s="9">
        <v>0</v>
      </c>
      <c r="W135" s="8">
        <v>1205785.41</v>
      </c>
      <c r="X135" s="8">
        <v>900000</v>
      </c>
      <c r="Y135" s="8">
        <v>0</v>
      </c>
      <c r="Z135" s="8">
        <v>0</v>
      </c>
      <c r="AA135" s="8">
        <v>4904.25</v>
      </c>
      <c r="AB135" s="8">
        <v>0</v>
      </c>
      <c r="AC135" s="8">
        <v>300881.16</v>
      </c>
      <c r="AD135" s="8">
        <v>0</v>
      </c>
      <c r="AE135" s="9">
        <v>74.64</v>
      </c>
      <c r="AF135" s="9">
        <v>0</v>
      </c>
      <c r="AG135" s="9">
        <v>0</v>
      </c>
      <c r="AH135" s="9">
        <v>0.4</v>
      </c>
      <c r="AI135" s="9">
        <v>0</v>
      </c>
      <c r="AJ135" s="9">
        <v>24.95</v>
      </c>
      <c r="AK135" s="9">
        <v>0</v>
      </c>
    </row>
    <row r="136" spans="1:37" ht="12.75">
      <c r="A136" s="34">
        <v>6</v>
      </c>
      <c r="B136" s="34">
        <v>13</v>
      </c>
      <c r="C136" s="34">
        <v>7</v>
      </c>
      <c r="D136" s="35">
        <v>2</v>
      </c>
      <c r="E136" s="36"/>
      <c r="F136" s="7" t="s">
        <v>267</v>
      </c>
      <c r="G136" s="53" t="s">
        <v>384</v>
      </c>
      <c r="H136" s="8">
        <v>3142640.82</v>
      </c>
      <c r="I136" s="8">
        <v>2112640.82</v>
      </c>
      <c r="J136" s="8">
        <v>0</v>
      </c>
      <c r="K136" s="8">
        <v>0</v>
      </c>
      <c r="L136" s="8">
        <v>0</v>
      </c>
      <c r="M136" s="8">
        <v>0</v>
      </c>
      <c r="N136" s="8">
        <v>1030000</v>
      </c>
      <c r="O136" s="8">
        <v>0</v>
      </c>
      <c r="P136" s="9">
        <v>67.22</v>
      </c>
      <c r="Q136" s="9">
        <v>0</v>
      </c>
      <c r="R136" s="9">
        <v>0</v>
      </c>
      <c r="S136" s="9">
        <v>0</v>
      </c>
      <c r="T136" s="9">
        <v>0</v>
      </c>
      <c r="U136" s="9">
        <v>32.77</v>
      </c>
      <c r="V136" s="9">
        <v>0</v>
      </c>
      <c r="W136" s="8">
        <v>2536383.49</v>
      </c>
      <c r="X136" s="8">
        <v>1500000</v>
      </c>
      <c r="Y136" s="8">
        <v>0</v>
      </c>
      <c r="Z136" s="8">
        <v>0</v>
      </c>
      <c r="AA136" s="8">
        <v>0</v>
      </c>
      <c r="AB136" s="8">
        <v>0</v>
      </c>
      <c r="AC136" s="8">
        <v>1036383.49</v>
      </c>
      <c r="AD136" s="8">
        <v>0</v>
      </c>
      <c r="AE136" s="9">
        <v>59.13</v>
      </c>
      <c r="AF136" s="9">
        <v>0</v>
      </c>
      <c r="AG136" s="9">
        <v>0</v>
      </c>
      <c r="AH136" s="9">
        <v>0</v>
      </c>
      <c r="AI136" s="9">
        <v>0</v>
      </c>
      <c r="AJ136" s="9">
        <v>40.86</v>
      </c>
      <c r="AK136" s="9">
        <v>0</v>
      </c>
    </row>
    <row r="137" spans="1:37" ht="12.75">
      <c r="A137" s="34">
        <v>6</v>
      </c>
      <c r="B137" s="34">
        <v>1</v>
      </c>
      <c r="C137" s="34">
        <v>15</v>
      </c>
      <c r="D137" s="35">
        <v>2</v>
      </c>
      <c r="E137" s="36"/>
      <c r="F137" s="7" t="s">
        <v>267</v>
      </c>
      <c r="G137" s="53" t="s">
        <v>385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9"/>
      <c r="Q137" s="9"/>
      <c r="R137" s="9"/>
      <c r="S137" s="9"/>
      <c r="T137" s="9"/>
      <c r="U137" s="9"/>
      <c r="V137" s="9"/>
      <c r="W137" s="8">
        <v>21235.32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21235.32</v>
      </c>
      <c r="AD137" s="8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100</v>
      </c>
      <c r="AK137" s="9">
        <v>0</v>
      </c>
    </row>
    <row r="138" spans="1:37" ht="12.75">
      <c r="A138" s="34">
        <v>6</v>
      </c>
      <c r="B138" s="34">
        <v>10</v>
      </c>
      <c r="C138" s="34">
        <v>6</v>
      </c>
      <c r="D138" s="35">
        <v>2</v>
      </c>
      <c r="E138" s="36"/>
      <c r="F138" s="7" t="s">
        <v>267</v>
      </c>
      <c r="G138" s="53" t="s">
        <v>386</v>
      </c>
      <c r="H138" s="8">
        <v>2611903.1</v>
      </c>
      <c r="I138" s="8">
        <v>2216116.23</v>
      </c>
      <c r="J138" s="8">
        <v>0</v>
      </c>
      <c r="K138" s="8">
        <v>0</v>
      </c>
      <c r="L138" s="8">
        <v>0</v>
      </c>
      <c r="M138" s="8">
        <v>0</v>
      </c>
      <c r="N138" s="8">
        <v>395786.87</v>
      </c>
      <c r="O138" s="8">
        <v>0</v>
      </c>
      <c r="P138" s="9">
        <v>84.84</v>
      </c>
      <c r="Q138" s="9">
        <v>0</v>
      </c>
      <c r="R138" s="9">
        <v>0</v>
      </c>
      <c r="S138" s="9">
        <v>0</v>
      </c>
      <c r="T138" s="9">
        <v>0</v>
      </c>
      <c r="U138" s="9">
        <v>15.15</v>
      </c>
      <c r="V138" s="9">
        <v>0</v>
      </c>
      <c r="W138" s="8">
        <v>1395786.87</v>
      </c>
      <c r="X138" s="8">
        <v>1000000</v>
      </c>
      <c r="Y138" s="8">
        <v>0</v>
      </c>
      <c r="Z138" s="8">
        <v>0</v>
      </c>
      <c r="AA138" s="8">
        <v>0</v>
      </c>
      <c r="AB138" s="8">
        <v>0</v>
      </c>
      <c r="AC138" s="8">
        <v>395786.87</v>
      </c>
      <c r="AD138" s="8">
        <v>0</v>
      </c>
      <c r="AE138" s="9">
        <v>71.64</v>
      </c>
      <c r="AF138" s="9">
        <v>0</v>
      </c>
      <c r="AG138" s="9">
        <v>0</v>
      </c>
      <c r="AH138" s="9">
        <v>0</v>
      </c>
      <c r="AI138" s="9">
        <v>0</v>
      </c>
      <c r="AJ138" s="9">
        <v>28.35</v>
      </c>
      <c r="AK138" s="9">
        <v>0</v>
      </c>
    </row>
    <row r="139" spans="1:37" ht="12.75">
      <c r="A139" s="34">
        <v>6</v>
      </c>
      <c r="B139" s="34">
        <v>11</v>
      </c>
      <c r="C139" s="34">
        <v>7</v>
      </c>
      <c r="D139" s="35">
        <v>2</v>
      </c>
      <c r="E139" s="36"/>
      <c r="F139" s="7" t="s">
        <v>267</v>
      </c>
      <c r="G139" s="53" t="s">
        <v>387</v>
      </c>
      <c r="H139" s="8">
        <v>4162546.25</v>
      </c>
      <c r="I139" s="8">
        <v>950000</v>
      </c>
      <c r="J139" s="8">
        <v>0</v>
      </c>
      <c r="K139" s="8">
        <v>0</v>
      </c>
      <c r="L139" s="8">
        <v>1361784.73</v>
      </c>
      <c r="M139" s="8">
        <v>0</v>
      </c>
      <c r="N139" s="8">
        <v>1850761.52</v>
      </c>
      <c r="O139" s="8">
        <v>0</v>
      </c>
      <c r="P139" s="9">
        <v>22.82</v>
      </c>
      <c r="Q139" s="9">
        <v>0</v>
      </c>
      <c r="R139" s="9">
        <v>0</v>
      </c>
      <c r="S139" s="9">
        <v>32.71</v>
      </c>
      <c r="T139" s="9">
        <v>0</v>
      </c>
      <c r="U139" s="9">
        <v>44.46</v>
      </c>
      <c r="V139" s="9">
        <v>0</v>
      </c>
      <c r="W139" s="8">
        <v>3212546.25</v>
      </c>
      <c r="X139" s="8">
        <v>0</v>
      </c>
      <c r="Y139" s="8">
        <v>0</v>
      </c>
      <c r="Z139" s="8">
        <v>0</v>
      </c>
      <c r="AA139" s="8">
        <v>1361784.73</v>
      </c>
      <c r="AB139" s="8">
        <v>0</v>
      </c>
      <c r="AC139" s="8">
        <v>1850761.52</v>
      </c>
      <c r="AD139" s="8">
        <v>0</v>
      </c>
      <c r="AE139" s="9">
        <v>0</v>
      </c>
      <c r="AF139" s="9">
        <v>0</v>
      </c>
      <c r="AG139" s="9">
        <v>0</v>
      </c>
      <c r="AH139" s="9">
        <v>42.38</v>
      </c>
      <c r="AI139" s="9">
        <v>0</v>
      </c>
      <c r="AJ139" s="9">
        <v>57.61</v>
      </c>
      <c r="AK139" s="9">
        <v>0</v>
      </c>
    </row>
    <row r="140" spans="1:37" ht="12.75">
      <c r="A140" s="34">
        <v>6</v>
      </c>
      <c r="B140" s="34">
        <v>19</v>
      </c>
      <c r="C140" s="34">
        <v>4</v>
      </c>
      <c r="D140" s="35">
        <v>2</v>
      </c>
      <c r="E140" s="36"/>
      <c r="F140" s="7" t="s">
        <v>267</v>
      </c>
      <c r="G140" s="53" t="s">
        <v>388</v>
      </c>
      <c r="H140" s="8">
        <v>587204.98</v>
      </c>
      <c r="I140" s="8">
        <v>0</v>
      </c>
      <c r="J140" s="8">
        <v>0</v>
      </c>
      <c r="K140" s="8">
        <v>587204.98</v>
      </c>
      <c r="L140" s="8">
        <v>0</v>
      </c>
      <c r="M140" s="8">
        <v>0</v>
      </c>
      <c r="N140" s="8">
        <v>0</v>
      </c>
      <c r="O140" s="8">
        <v>0</v>
      </c>
      <c r="P140" s="9">
        <v>0</v>
      </c>
      <c r="Q140" s="9">
        <v>0</v>
      </c>
      <c r="R140" s="9">
        <v>100</v>
      </c>
      <c r="S140" s="9">
        <v>0</v>
      </c>
      <c r="T140" s="9">
        <v>0</v>
      </c>
      <c r="U140" s="9">
        <v>0</v>
      </c>
      <c r="V140" s="9">
        <v>0</v>
      </c>
      <c r="W140" s="8">
        <v>726183.05</v>
      </c>
      <c r="X140" s="8">
        <v>0</v>
      </c>
      <c r="Y140" s="8">
        <v>0</v>
      </c>
      <c r="Z140" s="8">
        <v>726183.05</v>
      </c>
      <c r="AA140" s="8">
        <v>0</v>
      </c>
      <c r="AB140" s="8">
        <v>0</v>
      </c>
      <c r="AC140" s="8">
        <v>0</v>
      </c>
      <c r="AD140" s="8">
        <v>0</v>
      </c>
      <c r="AE140" s="9">
        <v>0</v>
      </c>
      <c r="AF140" s="9">
        <v>0</v>
      </c>
      <c r="AG140" s="9">
        <v>100</v>
      </c>
      <c r="AH140" s="9">
        <v>0</v>
      </c>
      <c r="AI140" s="9">
        <v>0</v>
      </c>
      <c r="AJ140" s="9">
        <v>0</v>
      </c>
      <c r="AK140" s="9">
        <v>0</v>
      </c>
    </row>
    <row r="141" spans="1:37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7" t="s">
        <v>267</v>
      </c>
      <c r="G141" s="53" t="s">
        <v>389</v>
      </c>
      <c r="H141" s="8">
        <v>2013519</v>
      </c>
      <c r="I141" s="8">
        <v>1700000</v>
      </c>
      <c r="J141" s="8">
        <v>0</v>
      </c>
      <c r="K141" s="8">
        <v>0</v>
      </c>
      <c r="L141" s="8">
        <v>227519</v>
      </c>
      <c r="M141" s="8">
        <v>0</v>
      </c>
      <c r="N141" s="8">
        <v>86000</v>
      </c>
      <c r="O141" s="8">
        <v>0</v>
      </c>
      <c r="P141" s="9">
        <v>84.42</v>
      </c>
      <c r="Q141" s="9">
        <v>0</v>
      </c>
      <c r="R141" s="9">
        <v>0</v>
      </c>
      <c r="S141" s="9">
        <v>11.29</v>
      </c>
      <c r="T141" s="9">
        <v>0</v>
      </c>
      <c r="U141" s="9">
        <v>4.27</v>
      </c>
      <c r="V141" s="9">
        <v>0</v>
      </c>
      <c r="W141" s="8">
        <v>1113911.23</v>
      </c>
      <c r="X141" s="8">
        <v>800000</v>
      </c>
      <c r="Y141" s="8">
        <v>0</v>
      </c>
      <c r="Z141" s="8">
        <v>0</v>
      </c>
      <c r="AA141" s="8">
        <v>227519</v>
      </c>
      <c r="AB141" s="8">
        <v>0</v>
      </c>
      <c r="AC141" s="8">
        <v>86392.23</v>
      </c>
      <c r="AD141" s="8">
        <v>0</v>
      </c>
      <c r="AE141" s="9">
        <v>71.81</v>
      </c>
      <c r="AF141" s="9">
        <v>0</v>
      </c>
      <c r="AG141" s="9">
        <v>0</v>
      </c>
      <c r="AH141" s="9">
        <v>20.42</v>
      </c>
      <c r="AI141" s="9">
        <v>0</v>
      </c>
      <c r="AJ141" s="9">
        <v>7.75</v>
      </c>
      <c r="AK141" s="9">
        <v>0</v>
      </c>
    </row>
    <row r="142" spans="1:37" ht="12.75">
      <c r="A142" s="34">
        <v>6</v>
      </c>
      <c r="B142" s="34">
        <v>16</v>
      </c>
      <c r="C142" s="34">
        <v>5</v>
      </c>
      <c r="D142" s="35">
        <v>2</v>
      </c>
      <c r="E142" s="36"/>
      <c r="F142" s="7" t="s">
        <v>267</v>
      </c>
      <c r="G142" s="53" t="s">
        <v>390</v>
      </c>
      <c r="H142" s="8">
        <v>253401.4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253401.4</v>
      </c>
      <c r="O142" s="8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100</v>
      </c>
      <c r="V142" s="9">
        <v>0</v>
      </c>
      <c r="W142" s="8">
        <v>253401.4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253401.4</v>
      </c>
      <c r="AD142" s="8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100</v>
      </c>
      <c r="AK142" s="9">
        <v>0</v>
      </c>
    </row>
    <row r="143" spans="1:37" ht="12.75">
      <c r="A143" s="34">
        <v>6</v>
      </c>
      <c r="B143" s="34">
        <v>11</v>
      </c>
      <c r="C143" s="34">
        <v>8</v>
      </c>
      <c r="D143" s="35">
        <v>2</v>
      </c>
      <c r="E143" s="36"/>
      <c r="F143" s="7" t="s">
        <v>267</v>
      </c>
      <c r="G143" s="53" t="s">
        <v>279</v>
      </c>
      <c r="H143" s="8">
        <v>2313720</v>
      </c>
      <c r="I143" s="8">
        <v>2313720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9">
        <v>100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8">
        <v>1256720</v>
      </c>
      <c r="X143" s="8">
        <v>1256720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9">
        <v>100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</row>
    <row r="144" spans="1:37" ht="12.75">
      <c r="A144" s="34">
        <v>6</v>
      </c>
      <c r="B144" s="34">
        <v>9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9150008.92</v>
      </c>
      <c r="I144" s="8">
        <v>6000000</v>
      </c>
      <c r="J144" s="8">
        <v>0</v>
      </c>
      <c r="K144" s="8">
        <v>0</v>
      </c>
      <c r="L144" s="8">
        <v>1079828</v>
      </c>
      <c r="M144" s="8">
        <v>0</v>
      </c>
      <c r="N144" s="8">
        <v>2070180.92</v>
      </c>
      <c r="O144" s="8">
        <v>0</v>
      </c>
      <c r="P144" s="9">
        <v>65.57</v>
      </c>
      <c r="Q144" s="9">
        <v>0</v>
      </c>
      <c r="R144" s="9">
        <v>0</v>
      </c>
      <c r="S144" s="9">
        <v>11.8</v>
      </c>
      <c r="T144" s="9">
        <v>0</v>
      </c>
      <c r="U144" s="9">
        <v>22.62</v>
      </c>
      <c r="V144" s="9">
        <v>0</v>
      </c>
      <c r="W144" s="8">
        <v>11005487.88</v>
      </c>
      <c r="X144" s="8">
        <v>6000000</v>
      </c>
      <c r="Y144" s="8">
        <v>0</v>
      </c>
      <c r="Z144" s="8">
        <v>0</v>
      </c>
      <c r="AA144" s="8">
        <v>1079828</v>
      </c>
      <c r="AB144" s="8">
        <v>0</v>
      </c>
      <c r="AC144" s="8">
        <v>3925659.88</v>
      </c>
      <c r="AD144" s="8">
        <v>0</v>
      </c>
      <c r="AE144" s="9">
        <v>54.51</v>
      </c>
      <c r="AF144" s="9">
        <v>0</v>
      </c>
      <c r="AG144" s="9">
        <v>0</v>
      </c>
      <c r="AH144" s="9">
        <v>9.81</v>
      </c>
      <c r="AI144" s="9">
        <v>0</v>
      </c>
      <c r="AJ144" s="9">
        <v>35.67</v>
      </c>
      <c r="AK144" s="9">
        <v>0</v>
      </c>
    </row>
    <row r="145" spans="1:37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7" t="s">
        <v>267</v>
      </c>
      <c r="G145" s="53" t="s">
        <v>392</v>
      </c>
      <c r="H145" s="8">
        <v>705069.68</v>
      </c>
      <c r="I145" s="8">
        <v>200000</v>
      </c>
      <c r="J145" s="8">
        <v>0</v>
      </c>
      <c r="K145" s="8">
        <v>0</v>
      </c>
      <c r="L145" s="8">
        <v>2488.34</v>
      </c>
      <c r="M145" s="8">
        <v>0</v>
      </c>
      <c r="N145" s="8">
        <v>502581.34</v>
      </c>
      <c r="O145" s="8">
        <v>0</v>
      </c>
      <c r="P145" s="9">
        <v>28.36</v>
      </c>
      <c r="Q145" s="9">
        <v>0</v>
      </c>
      <c r="R145" s="9">
        <v>0</v>
      </c>
      <c r="S145" s="9">
        <v>0.35</v>
      </c>
      <c r="T145" s="9">
        <v>0</v>
      </c>
      <c r="U145" s="9">
        <v>71.28</v>
      </c>
      <c r="V145" s="9">
        <v>0</v>
      </c>
      <c r="W145" s="8">
        <v>705069.68</v>
      </c>
      <c r="X145" s="8">
        <v>200000</v>
      </c>
      <c r="Y145" s="8">
        <v>0</v>
      </c>
      <c r="Z145" s="8">
        <v>0</v>
      </c>
      <c r="AA145" s="8">
        <v>2488.34</v>
      </c>
      <c r="AB145" s="8">
        <v>0</v>
      </c>
      <c r="AC145" s="8">
        <v>502581.34</v>
      </c>
      <c r="AD145" s="8">
        <v>0</v>
      </c>
      <c r="AE145" s="9">
        <v>28.36</v>
      </c>
      <c r="AF145" s="9">
        <v>0</v>
      </c>
      <c r="AG145" s="9">
        <v>0</v>
      </c>
      <c r="AH145" s="9">
        <v>0.35</v>
      </c>
      <c r="AI145" s="9">
        <v>0</v>
      </c>
      <c r="AJ145" s="9">
        <v>71.28</v>
      </c>
      <c r="AK145" s="9">
        <v>0</v>
      </c>
    </row>
    <row r="146" spans="1:37" ht="12.75">
      <c r="A146" s="34">
        <v>6</v>
      </c>
      <c r="B146" s="34">
        <v>18</v>
      </c>
      <c r="C146" s="34">
        <v>8</v>
      </c>
      <c r="D146" s="35">
        <v>2</v>
      </c>
      <c r="E146" s="36"/>
      <c r="F146" s="7" t="s">
        <v>267</v>
      </c>
      <c r="G146" s="53" t="s">
        <v>393</v>
      </c>
      <c r="H146" s="8">
        <v>1195408.08</v>
      </c>
      <c r="I146" s="8">
        <v>0</v>
      </c>
      <c r="J146" s="8">
        <v>0</v>
      </c>
      <c r="K146" s="8">
        <v>0</v>
      </c>
      <c r="L146" s="8">
        <v>19660.31</v>
      </c>
      <c r="M146" s="8">
        <v>0</v>
      </c>
      <c r="N146" s="8">
        <v>1175747.77</v>
      </c>
      <c r="O146" s="8">
        <v>0</v>
      </c>
      <c r="P146" s="9">
        <v>0</v>
      </c>
      <c r="Q146" s="9">
        <v>0</v>
      </c>
      <c r="R146" s="9">
        <v>0</v>
      </c>
      <c r="S146" s="9">
        <v>1.64</v>
      </c>
      <c r="T146" s="9">
        <v>0</v>
      </c>
      <c r="U146" s="9">
        <v>98.35</v>
      </c>
      <c r="V146" s="9">
        <v>0</v>
      </c>
      <c r="W146" s="8">
        <v>1195408.08</v>
      </c>
      <c r="X146" s="8">
        <v>0</v>
      </c>
      <c r="Y146" s="8">
        <v>0</v>
      </c>
      <c r="Z146" s="8">
        <v>0</v>
      </c>
      <c r="AA146" s="8">
        <v>19660.31</v>
      </c>
      <c r="AB146" s="8">
        <v>0</v>
      </c>
      <c r="AC146" s="8">
        <v>1175747.77</v>
      </c>
      <c r="AD146" s="8">
        <v>0</v>
      </c>
      <c r="AE146" s="9">
        <v>0</v>
      </c>
      <c r="AF146" s="9">
        <v>0</v>
      </c>
      <c r="AG146" s="9">
        <v>0</v>
      </c>
      <c r="AH146" s="9">
        <v>1.64</v>
      </c>
      <c r="AI146" s="9">
        <v>0</v>
      </c>
      <c r="AJ146" s="9">
        <v>98.35</v>
      </c>
      <c r="AK146" s="9">
        <v>0</v>
      </c>
    </row>
    <row r="147" spans="1:37" ht="12.75">
      <c r="A147" s="34">
        <v>6</v>
      </c>
      <c r="B147" s="34">
        <v>7</v>
      </c>
      <c r="C147" s="34">
        <v>6</v>
      </c>
      <c r="D147" s="35">
        <v>2</v>
      </c>
      <c r="E147" s="36"/>
      <c r="F147" s="7" t="s">
        <v>267</v>
      </c>
      <c r="G147" s="53" t="s">
        <v>394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9"/>
      <c r="Q147" s="9"/>
      <c r="R147" s="9"/>
      <c r="S147" s="9"/>
      <c r="T147" s="9"/>
      <c r="U147" s="9"/>
      <c r="V147" s="9"/>
      <c r="W147" s="8">
        <v>1412535.87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1412535.87</v>
      </c>
      <c r="AD147" s="8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100</v>
      </c>
      <c r="AK147" s="9">
        <v>0</v>
      </c>
    </row>
    <row r="148" spans="1:37" ht="12.75">
      <c r="A148" s="34">
        <v>6</v>
      </c>
      <c r="B148" s="34">
        <v>18</v>
      </c>
      <c r="C148" s="34">
        <v>9</v>
      </c>
      <c r="D148" s="35">
        <v>2</v>
      </c>
      <c r="E148" s="36"/>
      <c r="F148" s="7" t="s">
        <v>267</v>
      </c>
      <c r="G148" s="53" t="s">
        <v>395</v>
      </c>
      <c r="H148" s="8">
        <v>1387088.39</v>
      </c>
      <c r="I148" s="8">
        <v>700000</v>
      </c>
      <c r="J148" s="8">
        <v>0</v>
      </c>
      <c r="K148" s="8">
        <v>0</v>
      </c>
      <c r="L148" s="8">
        <v>133256.94</v>
      </c>
      <c r="M148" s="8">
        <v>0</v>
      </c>
      <c r="N148" s="8">
        <v>553831.45</v>
      </c>
      <c r="O148" s="8">
        <v>0</v>
      </c>
      <c r="P148" s="9">
        <v>50.46</v>
      </c>
      <c r="Q148" s="9">
        <v>0</v>
      </c>
      <c r="R148" s="9">
        <v>0</v>
      </c>
      <c r="S148" s="9">
        <v>9.6</v>
      </c>
      <c r="T148" s="9">
        <v>0</v>
      </c>
      <c r="U148" s="9">
        <v>39.92</v>
      </c>
      <c r="V148" s="9">
        <v>0</v>
      </c>
      <c r="W148" s="8">
        <v>687088.39</v>
      </c>
      <c r="X148" s="8">
        <v>0</v>
      </c>
      <c r="Y148" s="8">
        <v>0</v>
      </c>
      <c r="Z148" s="8">
        <v>0</v>
      </c>
      <c r="AA148" s="8">
        <v>133256.94</v>
      </c>
      <c r="AB148" s="8">
        <v>0</v>
      </c>
      <c r="AC148" s="8">
        <v>553831.45</v>
      </c>
      <c r="AD148" s="8">
        <v>0</v>
      </c>
      <c r="AE148" s="9">
        <v>0</v>
      </c>
      <c r="AF148" s="9">
        <v>0</v>
      </c>
      <c r="AG148" s="9">
        <v>0</v>
      </c>
      <c r="AH148" s="9">
        <v>19.39</v>
      </c>
      <c r="AI148" s="9">
        <v>0</v>
      </c>
      <c r="AJ148" s="9">
        <v>80.6</v>
      </c>
      <c r="AK148" s="9">
        <v>0</v>
      </c>
    </row>
    <row r="149" spans="1:37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7" t="s">
        <v>267</v>
      </c>
      <c r="G149" s="53" t="s">
        <v>396</v>
      </c>
      <c r="H149" s="8">
        <v>4655341.6</v>
      </c>
      <c r="I149" s="8">
        <v>876949</v>
      </c>
      <c r="J149" s="8">
        <v>0</v>
      </c>
      <c r="K149" s="8">
        <v>2381223.32</v>
      </c>
      <c r="L149" s="8">
        <v>1397169.28</v>
      </c>
      <c r="M149" s="8">
        <v>0</v>
      </c>
      <c r="N149" s="8">
        <v>0</v>
      </c>
      <c r="O149" s="8">
        <v>0</v>
      </c>
      <c r="P149" s="9">
        <v>18.83</v>
      </c>
      <c r="Q149" s="9">
        <v>0</v>
      </c>
      <c r="R149" s="9">
        <v>51.15</v>
      </c>
      <c r="S149" s="9">
        <v>30.01</v>
      </c>
      <c r="T149" s="9">
        <v>0</v>
      </c>
      <c r="U149" s="9">
        <v>0</v>
      </c>
      <c r="V149" s="9">
        <v>0</v>
      </c>
      <c r="W149" s="8">
        <v>4309278.05</v>
      </c>
      <c r="X149" s="8">
        <v>396949</v>
      </c>
      <c r="Y149" s="8">
        <v>0</v>
      </c>
      <c r="Z149" s="8">
        <v>2515159.77</v>
      </c>
      <c r="AA149" s="8">
        <v>1397169.28</v>
      </c>
      <c r="AB149" s="8">
        <v>0</v>
      </c>
      <c r="AC149" s="8">
        <v>0</v>
      </c>
      <c r="AD149" s="8">
        <v>0</v>
      </c>
      <c r="AE149" s="9">
        <v>9.21</v>
      </c>
      <c r="AF149" s="9">
        <v>0</v>
      </c>
      <c r="AG149" s="9">
        <v>58.36</v>
      </c>
      <c r="AH149" s="9">
        <v>32.42</v>
      </c>
      <c r="AI149" s="9">
        <v>0</v>
      </c>
      <c r="AJ149" s="9">
        <v>0</v>
      </c>
      <c r="AK149" s="9">
        <v>0</v>
      </c>
    </row>
    <row r="150" spans="1:37" ht="12.75">
      <c r="A150" s="34">
        <v>6</v>
      </c>
      <c r="B150" s="34">
        <v>1</v>
      </c>
      <c r="C150" s="34">
        <v>16</v>
      </c>
      <c r="D150" s="35">
        <v>2</v>
      </c>
      <c r="E150" s="36"/>
      <c r="F150" s="7" t="s">
        <v>267</v>
      </c>
      <c r="G150" s="53" t="s">
        <v>281</v>
      </c>
      <c r="H150" s="8">
        <v>1105371</v>
      </c>
      <c r="I150" s="8">
        <v>0</v>
      </c>
      <c r="J150" s="8">
        <v>42621</v>
      </c>
      <c r="K150" s="8">
        <v>0</v>
      </c>
      <c r="L150" s="8">
        <v>71370.27</v>
      </c>
      <c r="M150" s="8">
        <v>0</v>
      </c>
      <c r="N150" s="8">
        <v>991379.73</v>
      </c>
      <c r="O150" s="8">
        <v>0</v>
      </c>
      <c r="P150" s="9">
        <v>0</v>
      </c>
      <c r="Q150" s="9">
        <v>3.85</v>
      </c>
      <c r="R150" s="9">
        <v>0</v>
      </c>
      <c r="S150" s="9">
        <v>6.45</v>
      </c>
      <c r="T150" s="9">
        <v>0</v>
      </c>
      <c r="U150" s="9">
        <v>89.68</v>
      </c>
      <c r="V150" s="9">
        <v>0</v>
      </c>
      <c r="W150" s="8">
        <v>13632812.58</v>
      </c>
      <c r="X150" s="8">
        <v>0</v>
      </c>
      <c r="Y150" s="8">
        <v>42621</v>
      </c>
      <c r="Z150" s="8">
        <v>11950821.31</v>
      </c>
      <c r="AA150" s="8">
        <v>71370.27</v>
      </c>
      <c r="AB150" s="8">
        <v>0</v>
      </c>
      <c r="AC150" s="8">
        <v>1568000</v>
      </c>
      <c r="AD150" s="8">
        <v>0</v>
      </c>
      <c r="AE150" s="9">
        <v>0</v>
      </c>
      <c r="AF150" s="9">
        <v>0.31</v>
      </c>
      <c r="AG150" s="9">
        <v>87.66</v>
      </c>
      <c r="AH150" s="9">
        <v>0.52</v>
      </c>
      <c r="AI150" s="9">
        <v>0</v>
      </c>
      <c r="AJ150" s="9">
        <v>11.5</v>
      </c>
      <c r="AK150" s="9">
        <v>0</v>
      </c>
    </row>
    <row r="151" spans="1:37" ht="12.75">
      <c r="A151" s="34">
        <v>6</v>
      </c>
      <c r="B151" s="34">
        <v>2</v>
      </c>
      <c r="C151" s="34">
        <v>13</v>
      </c>
      <c r="D151" s="35">
        <v>2</v>
      </c>
      <c r="E151" s="36"/>
      <c r="F151" s="7" t="s">
        <v>267</v>
      </c>
      <c r="G151" s="53" t="s">
        <v>397</v>
      </c>
      <c r="H151" s="8">
        <v>1135462.72</v>
      </c>
      <c r="I151" s="8">
        <v>500000</v>
      </c>
      <c r="J151" s="8">
        <v>0</v>
      </c>
      <c r="K151" s="8">
        <v>0</v>
      </c>
      <c r="L151" s="8">
        <v>0</v>
      </c>
      <c r="M151" s="8">
        <v>0</v>
      </c>
      <c r="N151" s="8">
        <v>635462.72</v>
      </c>
      <c r="O151" s="8">
        <v>0</v>
      </c>
      <c r="P151" s="9">
        <v>44.03</v>
      </c>
      <c r="Q151" s="9">
        <v>0</v>
      </c>
      <c r="R151" s="9">
        <v>0</v>
      </c>
      <c r="S151" s="9">
        <v>0</v>
      </c>
      <c r="T151" s="9">
        <v>0</v>
      </c>
      <c r="U151" s="9">
        <v>55.96</v>
      </c>
      <c r="V151" s="9">
        <v>0</v>
      </c>
      <c r="W151" s="8">
        <v>2094792.33</v>
      </c>
      <c r="X151" s="8">
        <v>0</v>
      </c>
      <c r="Y151" s="8">
        <v>0</v>
      </c>
      <c r="Z151" s="8">
        <v>0</v>
      </c>
      <c r="AA151" s="8">
        <v>4744.77</v>
      </c>
      <c r="AB151" s="8">
        <v>0</v>
      </c>
      <c r="AC151" s="8">
        <v>2090047.56</v>
      </c>
      <c r="AD151" s="8">
        <v>0</v>
      </c>
      <c r="AE151" s="9">
        <v>0</v>
      </c>
      <c r="AF151" s="9">
        <v>0</v>
      </c>
      <c r="AG151" s="9">
        <v>0</v>
      </c>
      <c r="AH151" s="9">
        <v>0.22</v>
      </c>
      <c r="AI151" s="9">
        <v>0</v>
      </c>
      <c r="AJ151" s="9">
        <v>99.77</v>
      </c>
      <c r="AK151" s="9">
        <v>0</v>
      </c>
    </row>
    <row r="152" spans="1:37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7" t="s">
        <v>267</v>
      </c>
      <c r="G152" s="53" t="s">
        <v>282</v>
      </c>
      <c r="H152" s="8">
        <v>3353955.01</v>
      </c>
      <c r="I152" s="8">
        <v>2180000</v>
      </c>
      <c r="J152" s="8">
        <v>0</v>
      </c>
      <c r="K152" s="8">
        <v>0</v>
      </c>
      <c r="L152" s="8">
        <v>1173955.01</v>
      </c>
      <c r="M152" s="8">
        <v>0</v>
      </c>
      <c r="N152" s="8">
        <v>0</v>
      </c>
      <c r="O152" s="8">
        <v>0</v>
      </c>
      <c r="P152" s="9">
        <v>64.99</v>
      </c>
      <c r="Q152" s="9">
        <v>0</v>
      </c>
      <c r="R152" s="9">
        <v>0</v>
      </c>
      <c r="S152" s="9">
        <v>35</v>
      </c>
      <c r="T152" s="9">
        <v>0</v>
      </c>
      <c r="U152" s="9">
        <v>0</v>
      </c>
      <c r="V152" s="9">
        <v>0</v>
      </c>
      <c r="W152" s="8">
        <v>3053955.01</v>
      </c>
      <c r="X152" s="8">
        <v>1880000</v>
      </c>
      <c r="Y152" s="8">
        <v>0</v>
      </c>
      <c r="Z152" s="8">
        <v>0</v>
      </c>
      <c r="AA152" s="8">
        <v>1173955.01</v>
      </c>
      <c r="AB152" s="8">
        <v>0</v>
      </c>
      <c r="AC152" s="8">
        <v>0</v>
      </c>
      <c r="AD152" s="8">
        <v>0</v>
      </c>
      <c r="AE152" s="9">
        <v>61.55</v>
      </c>
      <c r="AF152" s="9">
        <v>0</v>
      </c>
      <c r="AG152" s="9">
        <v>0</v>
      </c>
      <c r="AH152" s="9">
        <v>38.44</v>
      </c>
      <c r="AI152" s="9">
        <v>0</v>
      </c>
      <c r="AJ152" s="9">
        <v>0</v>
      </c>
      <c r="AK152" s="9">
        <v>0</v>
      </c>
    </row>
    <row r="153" spans="1:37" ht="12.75">
      <c r="A153" s="34">
        <v>6</v>
      </c>
      <c r="B153" s="34">
        <v>17</v>
      </c>
      <c r="C153" s="34">
        <v>5</v>
      </c>
      <c r="D153" s="35">
        <v>2</v>
      </c>
      <c r="E153" s="36"/>
      <c r="F153" s="7" t="s">
        <v>267</v>
      </c>
      <c r="G153" s="53" t="s">
        <v>398</v>
      </c>
      <c r="H153" s="8">
        <v>4898000</v>
      </c>
      <c r="I153" s="8">
        <v>3000000</v>
      </c>
      <c r="J153" s="8">
        <v>300000</v>
      </c>
      <c r="K153" s="8">
        <v>0</v>
      </c>
      <c r="L153" s="8">
        <v>1027620</v>
      </c>
      <c r="M153" s="8">
        <v>0</v>
      </c>
      <c r="N153" s="8">
        <v>570380</v>
      </c>
      <c r="O153" s="8">
        <v>0</v>
      </c>
      <c r="P153" s="9">
        <v>61.24</v>
      </c>
      <c r="Q153" s="9">
        <v>6.12</v>
      </c>
      <c r="R153" s="9">
        <v>0</v>
      </c>
      <c r="S153" s="9">
        <v>20.98</v>
      </c>
      <c r="T153" s="9">
        <v>0</v>
      </c>
      <c r="U153" s="9">
        <v>11.64</v>
      </c>
      <c r="V153" s="9">
        <v>0</v>
      </c>
      <c r="W153" s="8">
        <v>7549220.81</v>
      </c>
      <c r="X153" s="8">
        <v>3000000</v>
      </c>
      <c r="Y153" s="8">
        <v>0</v>
      </c>
      <c r="Z153" s="8">
        <v>0</v>
      </c>
      <c r="AA153" s="8">
        <v>1027620</v>
      </c>
      <c r="AB153" s="8">
        <v>0</v>
      </c>
      <c r="AC153" s="8">
        <v>3521600.81</v>
      </c>
      <c r="AD153" s="8">
        <v>0</v>
      </c>
      <c r="AE153" s="9">
        <v>39.73</v>
      </c>
      <c r="AF153" s="9">
        <v>0</v>
      </c>
      <c r="AG153" s="9">
        <v>0</v>
      </c>
      <c r="AH153" s="9">
        <v>13.61</v>
      </c>
      <c r="AI153" s="9">
        <v>0</v>
      </c>
      <c r="AJ153" s="9">
        <v>46.64</v>
      </c>
      <c r="AK153" s="9">
        <v>0</v>
      </c>
    </row>
    <row r="154" spans="1:37" ht="12.75">
      <c r="A154" s="34">
        <v>6</v>
      </c>
      <c r="B154" s="34">
        <v>11</v>
      </c>
      <c r="C154" s="34">
        <v>9</v>
      </c>
      <c r="D154" s="35">
        <v>2</v>
      </c>
      <c r="E154" s="36"/>
      <c r="F154" s="7" t="s">
        <v>267</v>
      </c>
      <c r="G154" s="53" t="s">
        <v>399</v>
      </c>
      <c r="H154" s="8">
        <v>7017889</v>
      </c>
      <c r="I154" s="8">
        <v>5900000</v>
      </c>
      <c r="J154" s="8">
        <v>0</v>
      </c>
      <c r="K154" s="8">
        <v>0</v>
      </c>
      <c r="L154" s="8">
        <v>1107229</v>
      </c>
      <c r="M154" s="8">
        <v>0</v>
      </c>
      <c r="N154" s="8">
        <v>10660</v>
      </c>
      <c r="O154" s="8">
        <v>0</v>
      </c>
      <c r="P154" s="9">
        <v>84.07</v>
      </c>
      <c r="Q154" s="9">
        <v>0</v>
      </c>
      <c r="R154" s="9">
        <v>0</v>
      </c>
      <c r="S154" s="9">
        <v>15.77</v>
      </c>
      <c r="T154" s="9">
        <v>0</v>
      </c>
      <c r="U154" s="9">
        <v>0.15</v>
      </c>
      <c r="V154" s="9">
        <v>0</v>
      </c>
      <c r="W154" s="8">
        <v>7237160.5</v>
      </c>
      <c r="X154" s="8">
        <v>5900000</v>
      </c>
      <c r="Y154" s="8">
        <v>0</v>
      </c>
      <c r="Z154" s="8">
        <v>0</v>
      </c>
      <c r="AA154" s="8">
        <v>1107229</v>
      </c>
      <c r="AB154" s="8">
        <v>0</v>
      </c>
      <c r="AC154" s="8">
        <v>229931.5</v>
      </c>
      <c r="AD154" s="8">
        <v>0</v>
      </c>
      <c r="AE154" s="9">
        <v>81.52</v>
      </c>
      <c r="AF154" s="9">
        <v>0</v>
      </c>
      <c r="AG154" s="9">
        <v>0</v>
      </c>
      <c r="AH154" s="9">
        <v>15.29</v>
      </c>
      <c r="AI154" s="9">
        <v>0</v>
      </c>
      <c r="AJ154" s="9">
        <v>3.17</v>
      </c>
      <c r="AK154" s="9">
        <v>0</v>
      </c>
    </row>
    <row r="155" spans="1:37" ht="12.75">
      <c r="A155" s="34">
        <v>6</v>
      </c>
      <c r="B155" s="34">
        <v>4</v>
      </c>
      <c r="C155" s="34">
        <v>6</v>
      </c>
      <c r="D155" s="35">
        <v>2</v>
      </c>
      <c r="E155" s="36"/>
      <c r="F155" s="7" t="s">
        <v>267</v>
      </c>
      <c r="G155" s="53" t="s">
        <v>400</v>
      </c>
      <c r="H155" s="8">
        <v>308162.81</v>
      </c>
      <c r="I155" s="8">
        <v>0</v>
      </c>
      <c r="J155" s="8">
        <v>0</v>
      </c>
      <c r="K155" s="8">
        <v>0</v>
      </c>
      <c r="L155" s="8">
        <v>147916.11</v>
      </c>
      <c r="M155" s="8">
        <v>0</v>
      </c>
      <c r="N155" s="8">
        <v>160246.7</v>
      </c>
      <c r="O155" s="8">
        <v>0</v>
      </c>
      <c r="P155" s="9">
        <v>0</v>
      </c>
      <c r="Q155" s="9">
        <v>0</v>
      </c>
      <c r="R155" s="9">
        <v>0</v>
      </c>
      <c r="S155" s="9">
        <v>47.99</v>
      </c>
      <c r="T155" s="9">
        <v>0</v>
      </c>
      <c r="U155" s="9">
        <v>52</v>
      </c>
      <c r="V155" s="9">
        <v>0</v>
      </c>
      <c r="W155" s="8">
        <v>308162.81</v>
      </c>
      <c r="X155" s="8">
        <v>0</v>
      </c>
      <c r="Y155" s="8">
        <v>0</v>
      </c>
      <c r="Z155" s="8">
        <v>0</v>
      </c>
      <c r="AA155" s="8">
        <v>147916.11</v>
      </c>
      <c r="AB155" s="8">
        <v>0</v>
      </c>
      <c r="AC155" s="8">
        <v>160246.7</v>
      </c>
      <c r="AD155" s="8">
        <v>0</v>
      </c>
      <c r="AE155" s="9">
        <v>0</v>
      </c>
      <c r="AF155" s="9">
        <v>0</v>
      </c>
      <c r="AG155" s="9">
        <v>0</v>
      </c>
      <c r="AH155" s="9">
        <v>47.99</v>
      </c>
      <c r="AI155" s="9">
        <v>0</v>
      </c>
      <c r="AJ155" s="9">
        <v>52</v>
      </c>
      <c r="AK155" s="9">
        <v>0</v>
      </c>
    </row>
    <row r="156" spans="1:37" ht="12.75">
      <c r="A156" s="34">
        <v>6</v>
      </c>
      <c r="B156" s="34">
        <v>7</v>
      </c>
      <c r="C156" s="34">
        <v>7</v>
      </c>
      <c r="D156" s="35">
        <v>2</v>
      </c>
      <c r="E156" s="36"/>
      <c r="F156" s="7" t="s">
        <v>267</v>
      </c>
      <c r="G156" s="53" t="s">
        <v>401</v>
      </c>
      <c r="H156" s="8">
        <v>2526787.63</v>
      </c>
      <c r="I156" s="8">
        <v>700000</v>
      </c>
      <c r="J156" s="8">
        <v>0</v>
      </c>
      <c r="K156" s="8">
        <v>0</v>
      </c>
      <c r="L156" s="8">
        <v>834690</v>
      </c>
      <c r="M156" s="8">
        <v>0</v>
      </c>
      <c r="N156" s="8">
        <v>992097.63</v>
      </c>
      <c r="O156" s="8">
        <v>0</v>
      </c>
      <c r="P156" s="9">
        <v>27.7</v>
      </c>
      <c r="Q156" s="9">
        <v>0</v>
      </c>
      <c r="R156" s="9">
        <v>0</v>
      </c>
      <c r="S156" s="9">
        <v>33.03</v>
      </c>
      <c r="T156" s="9">
        <v>0</v>
      </c>
      <c r="U156" s="9">
        <v>39.26</v>
      </c>
      <c r="V156" s="9">
        <v>0</v>
      </c>
      <c r="W156" s="8">
        <v>2953476.15</v>
      </c>
      <c r="X156" s="8">
        <v>700000</v>
      </c>
      <c r="Y156" s="8">
        <v>0</v>
      </c>
      <c r="Z156" s="8">
        <v>0</v>
      </c>
      <c r="AA156" s="8">
        <v>834690</v>
      </c>
      <c r="AB156" s="8">
        <v>0</v>
      </c>
      <c r="AC156" s="8">
        <v>1418786.15</v>
      </c>
      <c r="AD156" s="8">
        <v>0</v>
      </c>
      <c r="AE156" s="9">
        <v>23.7</v>
      </c>
      <c r="AF156" s="9">
        <v>0</v>
      </c>
      <c r="AG156" s="9">
        <v>0</v>
      </c>
      <c r="AH156" s="9">
        <v>28.26</v>
      </c>
      <c r="AI156" s="9">
        <v>0</v>
      </c>
      <c r="AJ156" s="9">
        <v>48.03</v>
      </c>
      <c r="AK156" s="9">
        <v>0</v>
      </c>
    </row>
    <row r="157" spans="1:37" ht="12.75">
      <c r="A157" s="34">
        <v>6</v>
      </c>
      <c r="B157" s="34">
        <v>1</v>
      </c>
      <c r="C157" s="34">
        <v>17</v>
      </c>
      <c r="D157" s="35">
        <v>2</v>
      </c>
      <c r="E157" s="36"/>
      <c r="F157" s="7" t="s">
        <v>267</v>
      </c>
      <c r="G157" s="53" t="s">
        <v>402</v>
      </c>
      <c r="H157" s="8">
        <v>1753331.47</v>
      </c>
      <c r="I157" s="8">
        <v>1285000</v>
      </c>
      <c r="J157" s="8">
        <v>0</v>
      </c>
      <c r="K157" s="8">
        <v>0</v>
      </c>
      <c r="L157" s="8">
        <v>0</v>
      </c>
      <c r="M157" s="8">
        <v>0</v>
      </c>
      <c r="N157" s="8">
        <v>468331.47</v>
      </c>
      <c r="O157" s="8">
        <v>0</v>
      </c>
      <c r="P157" s="9">
        <v>73.28</v>
      </c>
      <c r="Q157" s="9">
        <v>0</v>
      </c>
      <c r="R157" s="9">
        <v>0</v>
      </c>
      <c r="S157" s="9">
        <v>0</v>
      </c>
      <c r="T157" s="9">
        <v>0</v>
      </c>
      <c r="U157" s="9">
        <v>26.71</v>
      </c>
      <c r="V157" s="9">
        <v>0</v>
      </c>
      <c r="W157" s="8">
        <v>1753331.47</v>
      </c>
      <c r="X157" s="8">
        <v>1285000</v>
      </c>
      <c r="Y157" s="8">
        <v>0</v>
      </c>
      <c r="Z157" s="8">
        <v>0</v>
      </c>
      <c r="AA157" s="8">
        <v>0</v>
      </c>
      <c r="AB157" s="8">
        <v>0</v>
      </c>
      <c r="AC157" s="8">
        <v>468331.47</v>
      </c>
      <c r="AD157" s="8">
        <v>0</v>
      </c>
      <c r="AE157" s="9">
        <v>73.28</v>
      </c>
      <c r="AF157" s="9">
        <v>0</v>
      </c>
      <c r="AG157" s="9">
        <v>0</v>
      </c>
      <c r="AH157" s="9">
        <v>0</v>
      </c>
      <c r="AI157" s="9">
        <v>0</v>
      </c>
      <c r="AJ157" s="9">
        <v>26.71</v>
      </c>
      <c r="AK157" s="9">
        <v>0</v>
      </c>
    </row>
    <row r="158" spans="1:37" ht="12.75">
      <c r="A158" s="34">
        <v>6</v>
      </c>
      <c r="B158" s="34">
        <v>2</v>
      </c>
      <c r="C158" s="34">
        <v>14</v>
      </c>
      <c r="D158" s="35">
        <v>2</v>
      </c>
      <c r="E158" s="36"/>
      <c r="F158" s="7" t="s">
        <v>267</v>
      </c>
      <c r="G158" s="53" t="s">
        <v>403</v>
      </c>
      <c r="H158" s="8">
        <v>2591516</v>
      </c>
      <c r="I158" s="8">
        <v>600000</v>
      </c>
      <c r="J158" s="8">
        <v>0</v>
      </c>
      <c r="K158" s="8">
        <v>0</v>
      </c>
      <c r="L158" s="8">
        <v>0</v>
      </c>
      <c r="M158" s="8">
        <v>0</v>
      </c>
      <c r="N158" s="8">
        <v>1991516</v>
      </c>
      <c r="O158" s="8">
        <v>0</v>
      </c>
      <c r="P158" s="9">
        <v>23.15</v>
      </c>
      <c r="Q158" s="9">
        <v>0</v>
      </c>
      <c r="R158" s="9">
        <v>0</v>
      </c>
      <c r="S158" s="9">
        <v>0</v>
      </c>
      <c r="T158" s="9">
        <v>0</v>
      </c>
      <c r="U158" s="9">
        <v>76.84</v>
      </c>
      <c r="V158" s="9">
        <v>0</v>
      </c>
      <c r="W158" s="8">
        <v>3107692.01</v>
      </c>
      <c r="X158" s="8">
        <v>600000</v>
      </c>
      <c r="Y158" s="8">
        <v>0</v>
      </c>
      <c r="Z158" s="8">
        <v>0</v>
      </c>
      <c r="AA158" s="8">
        <v>1387.95</v>
      </c>
      <c r="AB158" s="8">
        <v>0</v>
      </c>
      <c r="AC158" s="8">
        <v>2506304.06</v>
      </c>
      <c r="AD158" s="8">
        <v>0</v>
      </c>
      <c r="AE158" s="9">
        <v>19.3</v>
      </c>
      <c r="AF158" s="9">
        <v>0</v>
      </c>
      <c r="AG158" s="9">
        <v>0</v>
      </c>
      <c r="AH158" s="9">
        <v>0.04</v>
      </c>
      <c r="AI158" s="9">
        <v>0</v>
      </c>
      <c r="AJ158" s="9">
        <v>80.64</v>
      </c>
      <c r="AK158" s="9">
        <v>0</v>
      </c>
    </row>
    <row r="159" spans="1:37" ht="12.75">
      <c r="A159" s="34">
        <v>6</v>
      </c>
      <c r="B159" s="34">
        <v>4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836394.76</v>
      </c>
      <c r="I159" s="8">
        <v>650000</v>
      </c>
      <c r="J159" s="8">
        <v>0</v>
      </c>
      <c r="K159" s="8">
        <v>0</v>
      </c>
      <c r="L159" s="8">
        <v>1439.7</v>
      </c>
      <c r="M159" s="8">
        <v>0</v>
      </c>
      <c r="N159" s="8">
        <v>184955.06</v>
      </c>
      <c r="O159" s="8">
        <v>0</v>
      </c>
      <c r="P159" s="9">
        <v>77.71</v>
      </c>
      <c r="Q159" s="9">
        <v>0</v>
      </c>
      <c r="R159" s="9">
        <v>0</v>
      </c>
      <c r="S159" s="9">
        <v>0.17</v>
      </c>
      <c r="T159" s="9">
        <v>0</v>
      </c>
      <c r="U159" s="9">
        <v>22.11</v>
      </c>
      <c r="V159" s="9">
        <v>0</v>
      </c>
      <c r="W159" s="8">
        <v>822204.76</v>
      </c>
      <c r="X159" s="8">
        <v>635810</v>
      </c>
      <c r="Y159" s="8">
        <v>0</v>
      </c>
      <c r="Z159" s="8">
        <v>0</v>
      </c>
      <c r="AA159" s="8">
        <v>1439.7</v>
      </c>
      <c r="AB159" s="8">
        <v>0</v>
      </c>
      <c r="AC159" s="8">
        <v>184955.06</v>
      </c>
      <c r="AD159" s="8">
        <v>0</v>
      </c>
      <c r="AE159" s="9">
        <v>77.32</v>
      </c>
      <c r="AF159" s="9">
        <v>0</v>
      </c>
      <c r="AG159" s="9">
        <v>0</v>
      </c>
      <c r="AH159" s="9">
        <v>0.17</v>
      </c>
      <c r="AI159" s="9">
        <v>0</v>
      </c>
      <c r="AJ159" s="9">
        <v>22.49</v>
      </c>
      <c r="AK159" s="9">
        <v>0</v>
      </c>
    </row>
    <row r="160" spans="1:37" ht="12.75">
      <c r="A160" s="34">
        <v>6</v>
      </c>
      <c r="B160" s="34">
        <v>15</v>
      </c>
      <c r="C160" s="34">
        <v>7</v>
      </c>
      <c r="D160" s="35">
        <v>2</v>
      </c>
      <c r="E160" s="36"/>
      <c r="F160" s="7" t="s">
        <v>267</v>
      </c>
      <c r="G160" s="53" t="s">
        <v>405</v>
      </c>
      <c r="H160" s="8">
        <v>1278627.19</v>
      </c>
      <c r="I160" s="8">
        <v>0</v>
      </c>
      <c r="J160" s="8">
        <v>70000</v>
      </c>
      <c r="K160" s="8">
        <v>0</v>
      </c>
      <c r="L160" s="8">
        <v>5415.87</v>
      </c>
      <c r="M160" s="8">
        <v>0</v>
      </c>
      <c r="N160" s="8">
        <v>1203211.32</v>
      </c>
      <c r="O160" s="8">
        <v>0</v>
      </c>
      <c r="P160" s="9">
        <v>0</v>
      </c>
      <c r="Q160" s="9">
        <v>5.47</v>
      </c>
      <c r="R160" s="9">
        <v>0</v>
      </c>
      <c r="S160" s="9">
        <v>0.42</v>
      </c>
      <c r="T160" s="9">
        <v>0</v>
      </c>
      <c r="U160" s="9">
        <v>94.1</v>
      </c>
      <c r="V160" s="9">
        <v>0</v>
      </c>
      <c r="W160" s="8">
        <v>1270775.93</v>
      </c>
      <c r="X160" s="8">
        <v>0</v>
      </c>
      <c r="Y160" s="8">
        <v>62148.74</v>
      </c>
      <c r="Z160" s="8">
        <v>0</v>
      </c>
      <c r="AA160" s="8">
        <v>5415.87</v>
      </c>
      <c r="AB160" s="8">
        <v>0</v>
      </c>
      <c r="AC160" s="8">
        <v>1203211.32</v>
      </c>
      <c r="AD160" s="8">
        <v>0</v>
      </c>
      <c r="AE160" s="9">
        <v>0</v>
      </c>
      <c r="AF160" s="9">
        <v>4.89</v>
      </c>
      <c r="AG160" s="9">
        <v>0</v>
      </c>
      <c r="AH160" s="9">
        <v>0.42</v>
      </c>
      <c r="AI160" s="9">
        <v>0</v>
      </c>
      <c r="AJ160" s="9">
        <v>94.68</v>
      </c>
      <c r="AK160" s="9">
        <v>0</v>
      </c>
    </row>
    <row r="161" spans="1:37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7" t="s">
        <v>267</v>
      </c>
      <c r="G161" s="53" t="s">
        <v>406</v>
      </c>
      <c r="H161" s="8">
        <v>326026.79</v>
      </c>
      <c r="I161" s="8">
        <v>0</v>
      </c>
      <c r="J161" s="8">
        <v>0</v>
      </c>
      <c r="K161" s="8">
        <v>0</v>
      </c>
      <c r="L161" s="8">
        <v>326026.79</v>
      </c>
      <c r="M161" s="8">
        <v>0</v>
      </c>
      <c r="N161" s="8">
        <v>0</v>
      </c>
      <c r="O161" s="8">
        <v>0</v>
      </c>
      <c r="P161" s="9">
        <v>0</v>
      </c>
      <c r="Q161" s="9">
        <v>0</v>
      </c>
      <c r="R161" s="9">
        <v>0</v>
      </c>
      <c r="S161" s="9">
        <v>100</v>
      </c>
      <c r="T161" s="9">
        <v>0</v>
      </c>
      <c r="U161" s="9">
        <v>0</v>
      </c>
      <c r="V161" s="9">
        <v>0</v>
      </c>
      <c r="W161" s="8">
        <v>1983567.88</v>
      </c>
      <c r="X161" s="8">
        <v>0</v>
      </c>
      <c r="Y161" s="8">
        <v>0</v>
      </c>
      <c r="Z161" s="8">
        <v>0</v>
      </c>
      <c r="AA161" s="8">
        <v>326026.79</v>
      </c>
      <c r="AB161" s="8">
        <v>0</v>
      </c>
      <c r="AC161" s="8">
        <v>1657541.09</v>
      </c>
      <c r="AD161" s="8">
        <v>0</v>
      </c>
      <c r="AE161" s="9">
        <v>0</v>
      </c>
      <c r="AF161" s="9">
        <v>0</v>
      </c>
      <c r="AG161" s="9">
        <v>0</v>
      </c>
      <c r="AH161" s="9">
        <v>16.43</v>
      </c>
      <c r="AI161" s="9">
        <v>0</v>
      </c>
      <c r="AJ161" s="9">
        <v>83.56</v>
      </c>
      <c r="AK161" s="9">
        <v>0</v>
      </c>
    </row>
    <row r="162" spans="1:37" ht="12.75">
      <c r="A162" s="34">
        <v>6</v>
      </c>
      <c r="B162" s="34">
        <v>16</v>
      </c>
      <c r="C162" s="34">
        <v>6</v>
      </c>
      <c r="D162" s="35">
        <v>2</v>
      </c>
      <c r="E162" s="36"/>
      <c r="F162" s="7" t="s">
        <v>267</v>
      </c>
      <c r="G162" s="53" t="s">
        <v>407</v>
      </c>
      <c r="H162" s="8">
        <v>556285.14</v>
      </c>
      <c r="I162" s="8">
        <v>223650</v>
      </c>
      <c r="J162" s="8">
        <v>0</v>
      </c>
      <c r="K162" s="8">
        <v>0</v>
      </c>
      <c r="L162" s="8">
        <v>0</v>
      </c>
      <c r="M162" s="8">
        <v>0</v>
      </c>
      <c r="N162" s="8">
        <v>332635.14</v>
      </c>
      <c r="O162" s="8">
        <v>0</v>
      </c>
      <c r="P162" s="9">
        <v>40.2</v>
      </c>
      <c r="Q162" s="9">
        <v>0</v>
      </c>
      <c r="R162" s="9">
        <v>0</v>
      </c>
      <c r="S162" s="9">
        <v>0</v>
      </c>
      <c r="T162" s="9">
        <v>0</v>
      </c>
      <c r="U162" s="9">
        <v>59.79</v>
      </c>
      <c r="V162" s="9">
        <v>0</v>
      </c>
      <c r="W162" s="8">
        <v>332635.14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332635.14</v>
      </c>
      <c r="AD162" s="8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100</v>
      </c>
      <c r="AK162" s="9">
        <v>0</v>
      </c>
    </row>
    <row r="163" spans="1:37" ht="12.75">
      <c r="A163" s="34">
        <v>6</v>
      </c>
      <c r="B163" s="34">
        <v>19</v>
      </c>
      <c r="C163" s="34">
        <v>5</v>
      </c>
      <c r="D163" s="35">
        <v>2</v>
      </c>
      <c r="E163" s="36"/>
      <c r="F163" s="7" t="s">
        <v>267</v>
      </c>
      <c r="G163" s="53" t="s">
        <v>408</v>
      </c>
      <c r="H163" s="8">
        <v>3363692.84</v>
      </c>
      <c r="I163" s="8">
        <v>2345000</v>
      </c>
      <c r="J163" s="8">
        <v>14535</v>
      </c>
      <c r="K163" s="8">
        <v>0</v>
      </c>
      <c r="L163" s="8">
        <v>613754.06</v>
      </c>
      <c r="M163" s="8">
        <v>0</v>
      </c>
      <c r="N163" s="8">
        <v>390403.78</v>
      </c>
      <c r="O163" s="8">
        <v>0</v>
      </c>
      <c r="P163" s="9">
        <v>69.71</v>
      </c>
      <c r="Q163" s="9">
        <v>0.43</v>
      </c>
      <c r="R163" s="9">
        <v>0</v>
      </c>
      <c r="S163" s="9">
        <v>18.24</v>
      </c>
      <c r="T163" s="9">
        <v>0</v>
      </c>
      <c r="U163" s="9">
        <v>11.6</v>
      </c>
      <c r="V163" s="9">
        <v>0</v>
      </c>
      <c r="W163" s="8">
        <v>3363692.84</v>
      </c>
      <c r="X163" s="8">
        <v>2345000</v>
      </c>
      <c r="Y163" s="8">
        <v>14535</v>
      </c>
      <c r="Z163" s="8">
        <v>0</v>
      </c>
      <c r="AA163" s="8">
        <v>613754.06</v>
      </c>
      <c r="AB163" s="8">
        <v>0</v>
      </c>
      <c r="AC163" s="8">
        <v>390403.78</v>
      </c>
      <c r="AD163" s="8">
        <v>0</v>
      </c>
      <c r="AE163" s="9">
        <v>69.71</v>
      </c>
      <c r="AF163" s="9">
        <v>0.43</v>
      </c>
      <c r="AG163" s="9">
        <v>0</v>
      </c>
      <c r="AH163" s="9">
        <v>18.24</v>
      </c>
      <c r="AI163" s="9">
        <v>0</v>
      </c>
      <c r="AJ163" s="9">
        <v>11.6</v>
      </c>
      <c r="AK163" s="9">
        <v>0</v>
      </c>
    </row>
    <row r="164" spans="1:37" ht="12.75">
      <c r="A164" s="34">
        <v>6</v>
      </c>
      <c r="B164" s="34">
        <v>8</v>
      </c>
      <c r="C164" s="34">
        <v>13</v>
      </c>
      <c r="D164" s="35">
        <v>2</v>
      </c>
      <c r="E164" s="36"/>
      <c r="F164" s="7" t="s">
        <v>267</v>
      </c>
      <c r="G164" s="53" t="s">
        <v>409</v>
      </c>
      <c r="H164" s="8">
        <v>1663729.02</v>
      </c>
      <c r="I164" s="8">
        <v>1250000</v>
      </c>
      <c r="J164" s="8">
        <v>100000</v>
      </c>
      <c r="K164" s="8">
        <v>0</v>
      </c>
      <c r="L164" s="8">
        <v>313729.02</v>
      </c>
      <c r="M164" s="8">
        <v>0</v>
      </c>
      <c r="N164" s="8">
        <v>0</v>
      </c>
      <c r="O164" s="8">
        <v>0</v>
      </c>
      <c r="P164" s="9">
        <v>75.13</v>
      </c>
      <c r="Q164" s="9">
        <v>6.01</v>
      </c>
      <c r="R164" s="9">
        <v>0</v>
      </c>
      <c r="S164" s="9">
        <v>18.85</v>
      </c>
      <c r="T164" s="9">
        <v>0</v>
      </c>
      <c r="U164" s="9">
        <v>0</v>
      </c>
      <c r="V164" s="9">
        <v>0</v>
      </c>
      <c r="W164" s="8">
        <v>1363729.02</v>
      </c>
      <c r="X164" s="8">
        <v>1050000</v>
      </c>
      <c r="Y164" s="8">
        <v>0</v>
      </c>
      <c r="Z164" s="8">
        <v>0</v>
      </c>
      <c r="AA164" s="8">
        <v>313729.02</v>
      </c>
      <c r="AB164" s="8">
        <v>0</v>
      </c>
      <c r="AC164" s="8">
        <v>0</v>
      </c>
      <c r="AD164" s="8">
        <v>0</v>
      </c>
      <c r="AE164" s="9">
        <v>76.99</v>
      </c>
      <c r="AF164" s="9">
        <v>0</v>
      </c>
      <c r="AG164" s="9">
        <v>0</v>
      </c>
      <c r="AH164" s="9">
        <v>23</v>
      </c>
      <c r="AI164" s="9">
        <v>0</v>
      </c>
      <c r="AJ164" s="9">
        <v>0</v>
      </c>
      <c r="AK164" s="9">
        <v>0</v>
      </c>
    </row>
    <row r="165" spans="1:37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7" t="s">
        <v>267</v>
      </c>
      <c r="G165" s="53" t="s">
        <v>410</v>
      </c>
      <c r="H165" s="8">
        <v>800000</v>
      </c>
      <c r="I165" s="8">
        <v>800000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9">
        <v>100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8">
        <v>584014.42</v>
      </c>
      <c r="X165" s="8">
        <v>84765.95</v>
      </c>
      <c r="Y165" s="8">
        <v>0</v>
      </c>
      <c r="Z165" s="8">
        <v>0</v>
      </c>
      <c r="AA165" s="8">
        <v>0</v>
      </c>
      <c r="AB165" s="8">
        <v>0</v>
      </c>
      <c r="AC165" s="8">
        <v>499248.47</v>
      </c>
      <c r="AD165" s="8">
        <v>0</v>
      </c>
      <c r="AE165" s="9">
        <v>14.51</v>
      </c>
      <c r="AF165" s="9">
        <v>0</v>
      </c>
      <c r="AG165" s="9">
        <v>0</v>
      </c>
      <c r="AH165" s="9">
        <v>0</v>
      </c>
      <c r="AI165" s="9">
        <v>0</v>
      </c>
      <c r="AJ165" s="9">
        <v>85.48</v>
      </c>
      <c r="AK165" s="9">
        <v>0</v>
      </c>
    </row>
    <row r="166" spans="1:37" ht="12.75">
      <c r="A166" s="34">
        <v>6</v>
      </c>
      <c r="B166" s="34">
        <v>4</v>
      </c>
      <c r="C166" s="34">
        <v>8</v>
      </c>
      <c r="D166" s="35">
        <v>2</v>
      </c>
      <c r="E166" s="36"/>
      <c r="F166" s="7" t="s">
        <v>267</v>
      </c>
      <c r="G166" s="53" t="s">
        <v>411</v>
      </c>
      <c r="H166" s="8">
        <v>4164083.12</v>
      </c>
      <c r="I166" s="8">
        <v>2505814.79</v>
      </c>
      <c r="J166" s="8">
        <v>0</v>
      </c>
      <c r="K166" s="8">
        <v>0</v>
      </c>
      <c r="L166" s="8">
        <v>51901.16</v>
      </c>
      <c r="M166" s="8">
        <v>0</v>
      </c>
      <c r="N166" s="8">
        <v>1606367.17</v>
      </c>
      <c r="O166" s="8">
        <v>0</v>
      </c>
      <c r="P166" s="9">
        <v>60.17</v>
      </c>
      <c r="Q166" s="9">
        <v>0</v>
      </c>
      <c r="R166" s="9">
        <v>0</v>
      </c>
      <c r="S166" s="9">
        <v>1.24</v>
      </c>
      <c r="T166" s="9">
        <v>0</v>
      </c>
      <c r="U166" s="9">
        <v>38.57</v>
      </c>
      <c r="V166" s="9">
        <v>0</v>
      </c>
      <c r="W166" s="8">
        <v>1658268.33</v>
      </c>
      <c r="X166" s="8">
        <v>0</v>
      </c>
      <c r="Y166" s="8">
        <v>0</v>
      </c>
      <c r="Z166" s="8">
        <v>0</v>
      </c>
      <c r="AA166" s="8">
        <v>51901.16</v>
      </c>
      <c r="AB166" s="8">
        <v>0</v>
      </c>
      <c r="AC166" s="8">
        <v>1606367.17</v>
      </c>
      <c r="AD166" s="8">
        <v>0</v>
      </c>
      <c r="AE166" s="9">
        <v>0</v>
      </c>
      <c r="AF166" s="9">
        <v>0</v>
      </c>
      <c r="AG166" s="9">
        <v>0</v>
      </c>
      <c r="AH166" s="9">
        <v>3.12</v>
      </c>
      <c r="AI166" s="9">
        <v>0</v>
      </c>
      <c r="AJ166" s="9">
        <v>96.87</v>
      </c>
      <c r="AK166" s="9">
        <v>0</v>
      </c>
    </row>
    <row r="167" spans="1:37" ht="12.75">
      <c r="A167" s="34">
        <v>6</v>
      </c>
      <c r="B167" s="34">
        <v>3</v>
      </c>
      <c r="C167" s="34">
        <v>12</v>
      </c>
      <c r="D167" s="35">
        <v>2</v>
      </c>
      <c r="E167" s="36"/>
      <c r="F167" s="7" t="s">
        <v>267</v>
      </c>
      <c r="G167" s="53" t="s">
        <v>412</v>
      </c>
      <c r="H167" s="8">
        <v>6782956</v>
      </c>
      <c r="I167" s="8">
        <v>4367000</v>
      </c>
      <c r="J167" s="8">
        <v>0</v>
      </c>
      <c r="K167" s="8">
        <v>0</v>
      </c>
      <c r="L167" s="8">
        <v>2134556</v>
      </c>
      <c r="M167" s="8">
        <v>0</v>
      </c>
      <c r="N167" s="8">
        <v>281400</v>
      </c>
      <c r="O167" s="8">
        <v>0</v>
      </c>
      <c r="P167" s="9">
        <v>64.38</v>
      </c>
      <c r="Q167" s="9">
        <v>0</v>
      </c>
      <c r="R167" s="9">
        <v>0</v>
      </c>
      <c r="S167" s="9">
        <v>31.46</v>
      </c>
      <c r="T167" s="9">
        <v>0</v>
      </c>
      <c r="U167" s="9">
        <v>4.14</v>
      </c>
      <c r="V167" s="9">
        <v>0</v>
      </c>
      <c r="W167" s="8">
        <v>6716030.44</v>
      </c>
      <c r="X167" s="8">
        <v>4300000</v>
      </c>
      <c r="Y167" s="8">
        <v>0</v>
      </c>
      <c r="Z167" s="8">
        <v>0</v>
      </c>
      <c r="AA167" s="8">
        <v>2134556</v>
      </c>
      <c r="AB167" s="8">
        <v>0</v>
      </c>
      <c r="AC167" s="8">
        <v>281474.44</v>
      </c>
      <c r="AD167" s="8">
        <v>0</v>
      </c>
      <c r="AE167" s="9">
        <v>64.02</v>
      </c>
      <c r="AF167" s="9">
        <v>0</v>
      </c>
      <c r="AG167" s="9">
        <v>0</v>
      </c>
      <c r="AH167" s="9">
        <v>31.78</v>
      </c>
      <c r="AI167" s="9">
        <v>0</v>
      </c>
      <c r="AJ167" s="9">
        <v>4.19</v>
      </c>
      <c r="AK167" s="9">
        <v>0</v>
      </c>
    </row>
    <row r="168" spans="1:37" ht="12.75">
      <c r="A168" s="34">
        <v>6</v>
      </c>
      <c r="B168" s="34">
        <v>7</v>
      </c>
      <c r="C168" s="34">
        <v>9</v>
      </c>
      <c r="D168" s="35">
        <v>2</v>
      </c>
      <c r="E168" s="36"/>
      <c r="F168" s="7" t="s">
        <v>267</v>
      </c>
      <c r="G168" s="53" t="s">
        <v>413</v>
      </c>
      <c r="H168" s="8">
        <v>1362140.11</v>
      </c>
      <c r="I168" s="8">
        <v>0</v>
      </c>
      <c r="J168" s="8">
        <v>34800</v>
      </c>
      <c r="K168" s="8">
        <v>0</v>
      </c>
      <c r="L168" s="8">
        <v>357477</v>
      </c>
      <c r="M168" s="8">
        <v>0</v>
      </c>
      <c r="N168" s="8">
        <v>969863.11</v>
      </c>
      <c r="O168" s="8">
        <v>0</v>
      </c>
      <c r="P168" s="9">
        <v>0</v>
      </c>
      <c r="Q168" s="9">
        <v>2.55</v>
      </c>
      <c r="R168" s="9">
        <v>0</v>
      </c>
      <c r="S168" s="9">
        <v>26.24</v>
      </c>
      <c r="T168" s="9">
        <v>0</v>
      </c>
      <c r="U168" s="9">
        <v>71.2</v>
      </c>
      <c r="V168" s="9">
        <v>0</v>
      </c>
      <c r="W168" s="8">
        <v>1362140.11</v>
      </c>
      <c r="X168" s="8">
        <v>0</v>
      </c>
      <c r="Y168" s="8">
        <v>34800</v>
      </c>
      <c r="Z168" s="8">
        <v>0</v>
      </c>
      <c r="AA168" s="8">
        <v>357477</v>
      </c>
      <c r="AB168" s="8">
        <v>0</v>
      </c>
      <c r="AC168" s="8">
        <v>969863.11</v>
      </c>
      <c r="AD168" s="8">
        <v>0</v>
      </c>
      <c r="AE168" s="9">
        <v>0</v>
      </c>
      <c r="AF168" s="9">
        <v>2.55</v>
      </c>
      <c r="AG168" s="9">
        <v>0</v>
      </c>
      <c r="AH168" s="9">
        <v>26.24</v>
      </c>
      <c r="AI168" s="9">
        <v>0</v>
      </c>
      <c r="AJ168" s="9">
        <v>71.2</v>
      </c>
      <c r="AK168" s="9">
        <v>0</v>
      </c>
    </row>
    <row r="169" spans="1:37" ht="12.75">
      <c r="A169" s="34">
        <v>6</v>
      </c>
      <c r="B169" s="34">
        <v>12</v>
      </c>
      <c r="C169" s="34">
        <v>7</v>
      </c>
      <c r="D169" s="35">
        <v>2</v>
      </c>
      <c r="E169" s="36"/>
      <c r="F169" s="7" t="s">
        <v>267</v>
      </c>
      <c r="G169" s="53" t="s">
        <v>414</v>
      </c>
      <c r="H169" s="8">
        <v>3162378.64</v>
      </c>
      <c r="I169" s="8">
        <v>1205832</v>
      </c>
      <c r="J169" s="8">
        <v>98297.74</v>
      </c>
      <c r="K169" s="8">
        <v>0</v>
      </c>
      <c r="L169" s="8">
        <v>789168</v>
      </c>
      <c r="M169" s="8">
        <v>0</v>
      </c>
      <c r="N169" s="8">
        <v>1069080.9</v>
      </c>
      <c r="O169" s="8">
        <v>0</v>
      </c>
      <c r="P169" s="9">
        <v>38.13</v>
      </c>
      <c r="Q169" s="9">
        <v>3.1</v>
      </c>
      <c r="R169" s="9">
        <v>0</v>
      </c>
      <c r="S169" s="9">
        <v>24.95</v>
      </c>
      <c r="T169" s="9">
        <v>0</v>
      </c>
      <c r="U169" s="9">
        <v>33.8</v>
      </c>
      <c r="V169" s="9">
        <v>0</v>
      </c>
      <c r="W169" s="8">
        <v>3556546.64</v>
      </c>
      <c r="X169" s="8">
        <v>1000000</v>
      </c>
      <c r="Y169" s="8">
        <v>98297.74</v>
      </c>
      <c r="Z169" s="8">
        <v>0</v>
      </c>
      <c r="AA169" s="8">
        <v>1389168</v>
      </c>
      <c r="AB169" s="8">
        <v>0</v>
      </c>
      <c r="AC169" s="8">
        <v>1069080.9</v>
      </c>
      <c r="AD169" s="8">
        <v>0</v>
      </c>
      <c r="AE169" s="9">
        <v>28.11</v>
      </c>
      <c r="AF169" s="9">
        <v>2.76</v>
      </c>
      <c r="AG169" s="9">
        <v>0</v>
      </c>
      <c r="AH169" s="9">
        <v>39.05</v>
      </c>
      <c r="AI169" s="9">
        <v>0</v>
      </c>
      <c r="AJ169" s="9">
        <v>30.05</v>
      </c>
      <c r="AK169" s="9">
        <v>0</v>
      </c>
    </row>
    <row r="170" spans="1:37" ht="12.75">
      <c r="A170" s="34">
        <v>6</v>
      </c>
      <c r="B170" s="34">
        <v>1</v>
      </c>
      <c r="C170" s="34">
        <v>18</v>
      </c>
      <c r="D170" s="35">
        <v>2</v>
      </c>
      <c r="E170" s="36"/>
      <c r="F170" s="7" t="s">
        <v>267</v>
      </c>
      <c r="G170" s="53" t="s">
        <v>415</v>
      </c>
      <c r="H170" s="8">
        <v>2581047.71</v>
      </c>
      <c r="I170" s="8">
        <v>2045154</v>
      </c>
      <c r="J170" s="8">
        <v>0</v>
      </c>
      <c r="K170" s="8">
        <v>0</v>
      </c>
      <c r="L170" s="8">
        <v>0</v>
      </c>
      <c r="M170" s="8">
        <v>0</v>
      </c>
      <c r="N170" s="8">
        <v>535893.71</v>
      </c>
      <c r="O170" s="8">
        <v>0</v>
      </c>
      <c r="P170" s="9">
        <v>79.23</v>
      </c>
      <c r="Q170" s="9">
        <v>0</v>
      </c>
      <c r="R170" s="9">
        <v>0</v>
      </c>
      <c r="S170" s="9">
        <v>0</v>
      </c>
      <c r="T170" s="9">
        <v>0</v>
      </c>
      <c r="U170" s="9">
        <v>20.76</v>
      </c>
      <c r="V170" s="9">
        <v>0</v>
      </c>
      <c r="W170" s="8">
        <v>2225893.71</v>
      </c>
      <c r="X170" s="8">
        <v>1600000</v>
      </c>
      <c r="Y170" s="8">
        <v>90000</v>
      </c>
      <c r="Z170" s="8">
        <v>0</v>
      </c>
      <c r="AA170" s="8">
        <v>0</v>
      </c>
      <c r="AB170" s="8">
        <v>0</v>
      </c>
      <c r="AC170" s="8">
        <v>535893.71</v>
      </c>
      <c r="AD170" s="8">
        <v>0</v>
      </c>
      <c r="AE170" s="9">
        <v>71.88</v>
      </c>
      <c r="AF170" s="9">
        <v>4.04</v>
      </c>
      <c r="AG170" s="9">
        <v>0</v>
      </c>
      <c r="AH170" s="9">
        <v>0</v>
      </c>
      <c r="AI170" s="9">
        <v>0</v>
      </c>
      <c r="AJ170" s="9">
        <v>24.07</v>
      </c>
      <c r="AK170" s="9">
        <v>0</v>
      </c>
    </row>
    <row r="171" spans="1:37" ht="12.75">
      <c r="A171" s="34">
        <v>6</v>
      </c>
      <c r="B171" s="34">
        <v>19</v>
      </c>
      <c r="C171" s="34">
        <v>6</v>
      </c>
      <c r="D171" s="35">
        <v>2</v>
      </c>
      <c r="E171" s="36"/>
      <c r="F171" s="7" t="s">
        <v>267</v>
      </c>
      <c r="G171" s="53" t="s">
        <v>283</v>
      </c>
      <c r="H171" s="8">
        <v>2365311.78</v>
      </c>
      <c r="I171" s="8">
        <v>1702000</v>
      </c>
      <c r="J171" s="8">
        <v>0</v>
      </c>
      <c r="K171" s="8">
        <v>0</v>
      </c>
      <c r="L171" s="8">
        <v>0</v>
      </c>
      <c r="M171" s="8">
        <v>0</v>
      </c>
      <c r="N171" s="8">
        <v>663311.78</v>
      </c>
      <c r="O171" s="8">
        <v>0</v>
      </c>
      <c r="P171" s="9">
        <v>71.95</v>
      </c>
      <c r="Q171" s="9">
        <v>0</v>
      </c>
      <c r="R171" s="9">
        <v>0</v>
      </c>
      <c r="S171" s="9">
        <v>0</v>
      </c>
      <c r="T171" s="9">
        <v>0</v>
      </c>
      <c r="U171" s="9">
        <v>28.04</v>
      </c>
      <c r="V171" s="9">
        <v>0</v>
      </c>
      <c r="W171" s="8">
        <v>2365311.78</v>
      </c>
      <c r="X171" s="8">
        <v>1702000</v>
      </c>
      <c r="Y171" s="8">
        <v>0</v>
      </c>
      <c r="Z171" s="8">
        <v>0</v>
      </c>
      <c r="AA171" s="8">
        <v>0</v>
      </c>
      <c r="AB171" s="8">
        <v>0</v>
      </c>
      <c r="AC171" s="8">
        <v>663311.78</v>
      </c>
      <c r="AD171" s="8">
        <v>0</v>
      </c>
      <c r="AE171" s="9">
        <v>71.95</v>
      </c>
      <c r="AF171" s="9">
        <v>0</v>
      </c>
      <c r="AG171" s="9">
        <v>0</v>
      </c>
      <c r="AH171" s="9">
        <v>0</v>
      </c>
      <c r="AI171" s="9">
        <v>0</v>
      </c>
      <c r="AJ171" s="9">
        <v>28.04</v>
      </c>
      <c r="AK171" s="9">
        <v>0</v>
      </c>
    </row>
    <row r="172" spans="1:37" ht="12.75">
      <c r="A172" s="34">
        <v>6</v>
      </c>
      <c r="B172" s="34">
        <v>15</v>
      </c>
      <c r="C172" s="34">
        <v>8</v>
      </c>
      <c r="D172" s="35">
        <v>2</v>
      </c>
      <c r="E172" s="36"/>
      <c r="F172" s="7" t="s">
        <v>267</v>
      </c>
      <c r="G172" s="53" t="s">
        <v>416</v>
      </c>
      <c r="H172" s="8">
        <v>1881781.77</v>
      </c>
      <c r="I172" s="8">
        <v>0</v>
      </c>
      <c r="J172" s="8">
        <v>0</v>
      </c>
      <c r="K172" s="8">
        <v>1438644.12</v>
      </c>
      <c r="L172" s="8">
        <v>443137.65</v>
      </c>
      <c r="M172" s="8">
        <v>0</v>
      </c>
      <c r="N172" s="8">
        <v>0</v>
      </c>
      <c r="O172" s="8">
        <v>0</v>
      </c>
      <c r="P172" s="9">
        <v>0</v>
      </c>
      <c r="Q172" s="9">
        <v>0</v>
      </c>
      <c r="R172" s="9">
        <v>76.45</v>
      </c>
      <c r="S172" s="9">
        <v>23.54</v>
      </c>
      <c r="T172" s="9">
        <v>0</v>
      </c>
      <c r="U172" s="9">
        <v>0</v>
      </c>
      <c r="V172" s="9">
        <v>0</v>
      </c>
      <c r="W172" s="8">
        <v>4153548.06</v>
      </c>
      <c r="X172" s="8">
        <v>0</v>
      </c>
      <c r="Y172" s="8">
        <v>0</v>
      </c>
      <c r="Z172" s="8">
        <v>3710410.41</v>
      </c>
      <c r="AA172" s="8">
        <v>443137.65</v>
      </c>
      <c r="AB172" s="8">
        <v>0</v>
      </c>
      <c r="AC172" s="8">
        <v>0</v>
      </c>
      <c r="AD172" s="8">
        <v>0</v>
      </c>
      <c r="AE172" s="9">
        <v>0</v>
      </c>
      <c r="AF172" s="9">
        <v>0</v>
      </c>
      <c r="AG172" s="9">
        <v>89.33</v>
      </c>
      <c r="AH172" s="9">
        <v>10.66</v>
      </c>
      <c r="AI172" s="9">
        <v>0</v>
      </c>
      <c r="AJ172" s="9">
        <v>0</v>
      </c>
      <c r="AK172" s="9">
        <v>0</v>
      </c>
    </row>
    <row r="173" spans="1:37" ht="12.75">
      <c r="A173" s="34">
        <v>6</v>
      </c>
      <c r="B173" s="34">
        <v>9</v>
      </c>
      <c r="C173" s="34">
        <v>13</v>
      </c>
      <c r="D173" s="35">
        <v>2</v>
      </c>
      <c r="E173" s="36"/>
      <c r="F173" s="7" t="s">
        <v>267</v>
      </c>
      <c r="G173" s="53" t="s">
        <v>417</v>
      </c>
      <c r="H173" s="8">
        <v>1699242.19</v>
      </c>
      <c r="I173" s="8">
        <v>0</v>
      </c>
      <c r="J173" s="8">
        <v>200000</v>
      </c>
      <c r="K173" s="8">
        <v>0</v>
      </c>
      <c r="L173" s="8">
        <v>0</v>
      </c>
      <c r="M173" s="8">
        <v>0</v>
      </c>
      <c r="N173" s="8">
        <v>1499242.19</v>
      </c>
      <c r="O173" s="8">
        <v>0</v>
      </c>
      <c r="P173" s="9">
        <v>0</v>
      </c>
      <c r="Q173" s="9">
        <v>11.76</v>
      </c>
      <c r="R173" s="9">
        <v>0</v>
      </c>
      <c r="S173" s="9">
        <v>0</v>
      </c>
      <c r="T173" s="9">
        <v>0</v>
      </c>
      <c r="U173" s="9">
        <v>88.23</v>
      </c>
      <c r="V173" s="9">
        <v>0</v>
      </c>
      <c r="W173" s="8">
        <v>1806019.41</v>
      </c>
      <c r="X173" s="8">
        <v>0</v>
      </c>
      <c r="Y173" s="8">
        <v>64621</v>
      </c>
      <c r="Z173" s="8">
        <v>0</v>
      </c>
      <c r="AA173" s="8">
        <v>0</v>
      </c>
      <c r="AB173" s="8">
        <v>0</v>
      </c>
      <c r="AC173" s="8">
        <v>1741398.41</v>
      </c>
      <c r="AD173" s="8">
        <v>0</v>
      </c>
      <c r="AE173" s="9">
        <v>0</v>
      </c>
      <c r="AF173" s="9">
        <v>3.57</v>
      </c>
      <c r="AG173" s="9">
        <v>0</v>
      </c>
      <c r="AH173" s="9">
        <v>0</v>
      </c>
      <c r="AI173" s="9">
        <v>0</v>
      </c>
      <c r="AJ173" s="9">
        <v>96.42</v>
      </c>
      <c r="AK173" s="9">
        <v>0</v>
      </c>
    </row>
    <row r="174" spans="1:37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7" t="s">
        <v>267</v>
      </c>
      <c r="G174" s="53" t="s">
        <v>418</v>
      </c>
      <c r="H174" s="8">
        <v>2238532.84</v>
      </c>
      <c r="I174" s="8">
        <v>1390229.19</v>
      </c>
      <c r="J174" s="8">
        <v>0</v>
      </c>
      <c r="K174" s="8">
        <v>0</v>
      </c>
      <c r="L174" s="8">
        <v>502833</v>
      </c>
      <c r="M174" s="8">
        <v>0</v>
      </c>
      <c r="N174" s="8">
        <v>345470.65</v>
      </c>
      <c r="O174" s="8">
        <v>0</v>
      </c>
      <c r="P174" s="9">
        <v>62.1</v>
      </c>
      <c r="Q174" s="9">
        <v>0</v>
      </c>
      <c r="R174" s="9">
        <v>0</v>
      </c>
      <c r="S174" s="9">
        <v>22.46</v>
      </c>
      <c r="T174" s="9">
        <v>0</v>
      </c>
      <c r="U174" s="9">
        <v>15.43</v>
      </c>
      <c r="V174" s="9">
        <v>0</v>
      </c>
      <c r="W174" s="8">
        <v>2238303.65</v>
      </c>
      <c r="X174" s="8">
        <v>1390000</v>
      </c>
      <c r="Y174" s="8">
        <v>0</v>
      </c>
      <c r="Z174" s="8">
        <v>0</v>
      </c>
      <c r="AA174" s="8">
        <v>502833</v>
      </c>
      <c r="AB174" s="8">
        <v>0</v>
      </c>
      <c r="AC174" s="8">
        <v>345470.65</v>
      </c>
      <c r="AD174" s="8">
        <v>0</v>
      </c>
      <c r="AE174" s="9">
        <v>62.1</v>
      </c>
      <c r="AF174" s="9">
        <v>0</v>
      </c>
      <c r="AG174" s="9">
        <v>0</v>
      </c>
      <c r="AH174" s="9">
        <v>22.46</v>
      </c>
      <c r="AI174" s="9">
        <v>0</v>
      </c>
      <c r="AJ174" s="9">
        <v>15.43</v>
      </c>
      <c r="AK174" s="9">
        <v>0</v>
      </c>
    </row>
    <row r="175" spans="1:37" ht="12.75">
      <c r="A175" s="34">
        <v>6</v>
      </c>
      <c r="B175" s="34">
        <v>3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9"/>
      <c r="Q175" s="9"/>
      <c r="R175" s="9"/>
      <c r="S175" s="9"/>
      <c r="T175" s="9"/>
      <c r="U175" s="9"/>
      <c r="V175" s="9"/>
      <c r="W175" s="8">
        <v>870352.4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870352.4</v>
      </c>
      <c r="AD175" s="8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100</v>
      </c>
      <c r="AK175" s="9">
        <v>0</v>
      </c>
    </row>
    <row r="176" spans="1:37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7" t="s">
        <v>267</v>
      </c>
      <c r="G176" s="53" t="s">
        <v>420</v>
      </c>
      <c r="H176" s="8">
        <v>2027500</v>
      </c>
      <c r="I176" s="8">
        <v>2027500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9">
        <v>100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8">
        <v>1760837.54</v>
      </c>
      <c r="X176" s="8">
        <v>1600000</v>
      </c>
      <c r="Y176" s="8">
        <v>0</v>
      </c>
      <c r="Z176" s="8">
        <v>0</v>
      </c>
      <c r="AA176" s="8">
        <v>0</v>
      </c>
      <c r="AB176" s="8">
        <v>0</v>
      </c>
      <c r="AC176" s="8">
        <v>160837.54</v>
      </c>
      <c r="AD176" s="8">
        <v>0</v>
      </c>
      <c r="AE176" s="9">
        <v>90.86</v>
      </c>
      <c r="AF176" s="9">
        <v>0</v>
      </c>
      <c r="AG176" s="9">
        <v>0</v>
      </c>
      <c r="AH176" s="9">
        <v>0</v>
      </c>
      <c r="AI176" s="9">
        <v>0</v>
      </c>
      <c r="AJ176" s="9">
        <v>9.13</v>
      </c>
      <c r="AK176" s="9">
        <v>0</v>
      </c>
    </row>
    <row r="177" spans="1:37" ht="12.75">
      <c r="A177" s="34">
        <v>6</v>
      </c>
      <c r="B177" s="34">
        <v>19</v>
      </c>
      <c r="C177" s="34">
        <v>7</v>
      </c>
      <c r="D177" s="35">
        <v>2</v>
      </c>
      <c r="E177" s="36"/>
      <c r="F177" s="7" t="s">
        <v>267</v>
      </c>
      <c r="G177" s="53" t="s">
        <v>421</v>
      </c>
      <c r="H177" s="8">
        <v>3138062.12</v>
      </c>
      <c r="I177" s="8">
        <v>1700000</v>
      </c>
      <c r="J177" s="8">
        <v>0</v>
      </c>
      <c r="K177" s="8">
        <v>0</v>
      </c>
      <c r="L177" s="8">
        <v>0</v>
      </c>
      <c r="M177" s="8">
        <v>0</v>
      </c>
      <c r="N177" s="8">
        <v>1438062.12</v>
      </c>
      <c r="O177" s="8">
        <v>0</v>
      </c>
      <c r="P177" s="9">
        <v>54.17</v>
      </c>
      <c r="Q177" s="9">
        <v>0</v>
      </c>
      <c r="R177" s="9">
        <v>0</v>
      </c>
      <c r="S177" s="9">
        <v>0</v>
      </c>
      <c r="T177" s="9">
        <v>0</v>
      </c>
      <c r="U177" s="9">
        <v>45.82</v>
      </c>
      <c r="V177" s="9">
        <v>0</v>
      </c>
      <c r="W177" s="8">
        <v>3251854.15</v>
      </c>
      <c r="X177" s="8">
        <v>1700000</v>
      </c>
      <c r="Y177" s="8">
        <v>0</v>
      </c>
      <c r="Z177" s="8">
        <v>0</v>
      </c>
      <c r="AA177" s="8">
        <v>0</v>
      </c>
      <c r="AB177" s="8">
        <v>0</v>
      </c>
      <c r="AC177" s="8">
        <v>1551854.15</v>
      </c>
      <c r="AD177" s="8">
        <v>0</v>
      </c>
      <c r="AE177" s="9">
        <v>52.27</v>
      </c>
      <c r="AF177" s="9">
        <v>0</v>
      </c>
      <c r="AG177" s="9">
        <v>0</v>
      </c>
      <c r="AH177" s="9">
        <v>0</v>
      </c>
      <c r="AI177" s="9">
        <v>0</v>
      </c>
      <c r="AJ177" s="9">
        <v>47.72</v>
      </c>
      <c r="AK177" s="9">
        <v>0</v>
      </c>
    </row>
    <row r="178" spans="1:37" ht="12.75">
      <c r="A178" s="34">
        <v>6</v>
      </c>
      <c r="B178" s="34">
        <v>9</v>
      </c>
      <c r="C178" s="34">
        <v>14</v>
      </c>
      <c r="D178" s="35">
        <v>2</v>
      </c>
      <c r="E178" s="36"/>
      <c r="F178" s="7" t="s">
        <v>267</v>
      </c>
      <c r="G178" s="53" t="s">
        <v>422</v>
      </c>
      <c r="H178" s="8">
        <v>15859532.56</v>
      </c>
      <c r="I178" s="8">
        <v>15000000</v>
      </c>
      <c r="J178" s="8">
        <v>309053</v>
      </c>
      <c r="K178" s="8">
        <v>0</v>
      </c>
      <c r="L178" s="8">
        <v>0</v>
      </c>
      <c r="M178" s="8">
        <v>0</v>
      </c>
      <c r="N178" s="8">
        <v>550479.56</v>
      </c>
      <c r="O178" s="8">
        <v>0</v>
      </c>
      <c r="P178" s="9">
        <v>94.58</v>
      </c>
      <c r="Q178" s="9">
        <v>1.94</v>
      </c>
      <c r="R178" s="9">
        <v>0</v>
      </c>
      <c r="S178" s="9">
        <v>0</v>
      </c>
      <c r="T178" s="9">
        <v>0</v>
      </c>
      <c r="U178" s="9">
        <v>3.47</v>
      </c>
      <c r="V178" s="9">
        <v>0</v>
      </c>
      <c r="W178" s="8">
        <v>15859532.56</v>
      </c>
      <c r="X178" s="8">
        <v>15000000</v>
      </c>
      <c r="Y178" s="8">
        <v>309053</v>
      </c>
      <c r="Z178" s="8">
        <v>0</v>
      </c>
      <c r="AA178" s="8">
        <v>0</v>
      </c>
      <c r="AB178" s="8">
        <v>0</v>
      </c>
      <c r="AC178" s="8">
        <v>550479.56</v>
      </c>
      <c r="AD178" s="8">
        <v>0</v>
      </c>
      <c r="AE178" s="9">
        <v>94.58</v>
      </c>
      <c r="AF178" s="9">
        <v>1.94</v>
      </c>
      <c r="AG178" s="9">
        <v>0</v>
      </c>
      <c r="AH178" s="9">
        <v>0</v>
      </c>
      <c r="AI178" s="9">
        <v>0</v>
      </c>
      <c r="AJ178" s="9">
        <v>3.47</v>
      </c>
      <c r="AK178" s="9">
        <v>0</v>
      </c>
    </row>
    <row r="179" spans="1:37" ht="12.75">
      <c r="A179" s="34">
        <v>6</v>
      </c>
      <c r="B179" s="34">
        <v>19</v>
      </c>
      <c r="C179" s="34">
        <v>8</v>
      </c>
      <c r="D179" s="35">
        <v>2</v>
      </c>
      <c r="E179" s="36"/>
      <c r="F179" s="7" t="s">
        <v>267</v>
      </c>
      <c r="G179" s="53" t="s">
        <v>423</v>
      </c>
      <c r="H179" s="8">
        <v>401148.91</v>
      </c>
      <c r="I179" s="8">
        <v>306000</v>
      </c>
      <c r="J179" s="8">
        <v>0</v>
      </c>
      <c r="K179" s="8">
        <v>0</v>
      </c>
      <c r="L179" s="8">
        <v>0</v>
      </c>
      <c r="M179" s="8">
        <v>0</v>
      </c>
      <c r="N179" s="8">
        <v>95148.91</v>
      </c>
      <c r="O179" s="8">
        <v>0</v>
      </c>
      <c r="P179" s="9">
        <v>76.28</v>
      </c>
      <c r="Q179" s="9">
        <v>0</v>
      </c>
      <c r="R179" s="9">
        <v>0</v>
      </c>
      <c r="S179" s="9">
        <v>0</v>
      </c>
      <c r="T179" s="9">
        <v>0</v>
      </c>
      <c r="U179" s="9">
        <v>23.71</v>
      </c>
      <c r="V179" s="9">
        <v>0</v>
      </c>
      <c r="W179" s="8">
        <v>807100.31</v>
      </c>
      <c r="X179" s="8">
        <v>306000</v>
      </c>
      <c r="Y179" s="8">
        <v>0</v>
      </c>
      <c r="Z179" s="8">
        <v>0</v>
      </c>
      <c r="AA179" s="8">
        <v>0</v>
      </c>
      <c r="AB179" s="8">
        <v>0</v>
      </c>
      <c r="AC179" s="8">
        <v>501100.31</v>
      </c>
      <c r="AD179" s="8">
        <v>0</v>
      </c>
      <c r="AE179" s="9">
        <v>37.91</v>
      </c>
      <c r="AF179" s="9">
        <v>0</v>
      </c>
      <c r="AG179" s="9">
        <v>0</v>
      </c>
      <c r="AH179" s="9">
        <v>0</v>
      </c>
      <c r="AI179" s="9">
        <v>0</v>
      </c>
      <c r="AJ179" s="9">
        <v>62.08</v>
      </c>
      <c r="AK179" s="9">
        <v>0</v>
      </c>
    </row>
    <row r="180" spans="1:37" ht="12.75">
      <c r="A180" s="34">
        <v>6</v>
      </c>
      <c r="B180" s="34">
        <v>9</v>
      </c>
      <c r="C180" s="34">
        <v>15</v>
      </c>
      <c r="D180" s="35">
        <v>2</v>
      </c>
      <c r="E180" s="36"/>
      <c r="F180" s="7" t="s">
        <v>267</v>
      </c>
      <c r="G180" s="53" t="s">
        <v>424</v>
      </c>
      <c r="H180" s="8">
        <v>4360000</v>
      </c>
      <c r="I180" s="8">
        <v>3000000</v>
      </c>
      <c r="J180" s="8">
        <v>0</v>
      </c>
      <c r="K180" s="8">
        <v>0</v>
      </c>
      <c r="L180" s="8">
        <v>363857</v>
      </c>
      <c r="M180" s="8">
        <v>0</v>
      </c>
      <c r="N180" s="8">
        <v>996143</v>
      </c>
      <c r="O180" s="8">
        <v>0</v>
      </c>
      <c r="P180" s="9">
        <v>68.8</v>
      </c>
      <c r="Q180" s="9">
        <v>0</v>
      </c>
      <c r="R180" s="9">
        <v>0</v>
      </c>
      <c r="S180" s="9">
        <v>8.34</v>
      </c>
      <c r="T180" s="9">
        <v>0</v>
      </c>
      <c r="U180" s="9">
        <v>22.84</v>
      </c>
      <c r="V180" s="9">
        <v>0</v>
      </c>
      <c r="W180" s="8">
        <v>1649876.8</v>
      </c>
      <c r="X180" s="8">
        <v>0</v>
      </c>
      <c r="Y180" s="8">
        <v>0</v>
      </c>
      <c r="Z180" s="8">
        <v>0</v>
      </c>
      <c r="AA180" s="8">
        <v>363857</v>
      </c>
      <c r="AB180" s="8">
        <v>0</v>
      </c>
      <c r="AC180" s="8">
        <v>1286019.8</v>
      </c>
      <c r="AD180" s="8">
        <v>0</v>
      </c>
      <c r="AE180" s="9">
        <v>0</v>
      </c>
      <c r="AF180" s="9">
        <v>0</v>
      </c>
      <c r="AG180" s="9">
        <v>0</v>
      </c>
      <c r="AH180" s="9">
        <v>22.05</v>
      </c>
      <c r="AI180" s="9">
        <v>0</v>
      </c>
      <c r="AJ180" s="9">
        <v>77.94</v>
      </c>
      <c r="AK180" s="9">
        <v>0</v>
      </c>
    </row>
    <row r="181" spans="1:37" ht="12.75">
      <c r="A181" s="34">
        <v>6</v>
      </c>
      <c r="B181" s="34">
        <v>9</v>
      </c>
      <c r="C181" s="34">
        <v>16</v>
      </c>
      <c r="D181" s="35">
        <v>2</v>
      </c>
      <c r="E181" s="36"/>
      <c r="F181" s="7" t="s">
        <v>267</v>
      </c>
      <c r="G181" s="53" t="s">
        <v>425</v>
      </c>
      <c r="H181" s="8">
        <v>571996</v>
      </c>
      <c r="I181" s="8">
        <v>0</v>
      </c>
      <c r="J181" s="8">
        <v>0</v>
      </c>
      <c r="K181" s="8">
        <v>0</v>
      </c>
      <c r="L181" s="8">
        <v>86811</v>
      </c>
      <c r="M181" s="8">
        <v>0</v>
      </c>
      <c r="N181" s="8">
        <v>485185</v>
      </c>
      <c r="O181" s="8">
        <v>0</v>
      </c>
      <c r="P181" s="9">
        <v>0</v>
      </c>
      <c r="Q181" s="9">
        <v>0</v>
      </c>
      <c r="R181" s="9">
        <v>0</v>
      </c>
      <c r="S181" s="9">
        <v>15.17</v>
      </c>
      <c r="T181" s="9">
        <v>0</v>
      </c>
      <c r="U181" s="9">
        <v>84.82</v>
      </c>
      <c r="V181" s="9">
        <v>0</v>
      </c>
      <c r="W181" s="8">
        <v>571996.63</v>
      </c>
      <c r="X181" s="8">
        <v>0</v>
      </c>
      <c r="Y181" s="8">
        <v>0</v>
      </c>
      <c r="Z181" s="8">
        <v>0</v>
      </c>
      <c r="AA181" s="8">
        <v>86811</v>
      </c>
      <c r="AB181" s="8">
        <v>0</v>
      </c>
      <c r="AC181" s="8">
        <v>485185.63</v>
      </c>
      <c r="AD181" s="8">
        <v>0</v>
      </c>
      <c r="AE181" s="9">
        <v>0</v>
      </c>
      <c r="AF181" s="9">
        <v>0</v>
      </c>
      <c r="AG181" s="9">
        <v>0</v>
      </c>
      <c r="AH181" s="9">
        <v>15.17</v>
      </c>
      <c r="AI181" s="9">
        <v>0</v>
      </c>
      <c r="AJ181" s="9">
        <v>84.82</v>
      </c>
      <c r="AK181" s="9">
        <v>0</v>
      </c>
    </row>
    <row r="182" spans="1:37" ht="12.75">
      <c r="A182" s="34">
        <v>6</v>
      </c>
      <c r="B182" s="34">
        <v>7</v>
      </c>
      <c r="C182" s="34">
        <v>10</v>
      </c>
      <c r="D182" s="35">
        <v>2</v>
      </c>
      <c r="E182" s="36"/>
      <c r="F182" s="7" t="s">
        <v>267</v>
      </c>
      <c r="G182" s="53" t="s">
        <v>426</v>
      </c>
      <c r="H182" s="8">
        <v>1752933.65</v>
      </c>
      <c r="I182" s="8">
        <v>900000</v>
      </c>
      <c r="J182" s="8">
        <v>0</v>
      </c>
      <c r="K182" s="8">
        <v>0</v>
      </c>
      <c r="L182" s="8">
        <v>332304.41</v>
      </c>
      <c r="M182" s="8">
        <v>0</v>
      </c>
      <c r="N182" s="8">
        <v>520629.24</v>
      </c>
      <c r="O182" s="8">
        <v>0</v>
      </c>
      <c r="P182" s="9">
        <v>51.34</v>
      </c>
      <c r="Q182" s="9">
        <v>0</v>
      </c>
      <c r="R182" s="9">
        <v>0</v>
      </c>
      <c r="S182" s="9">
        <v>18.95</v>
      </c>
      <c r="T182" s="9">
        <v>0</v>
      </c>
      <c r="U182" s="9">
        <v>29.7</v>
      </c>
      <c r="V182" s="9">
        <v>0</v>
      </c>
      <c r="W182" s="8">
        <v>1752933.65</v>
      </c>
      <c r="X182" s="8">
        <v>900000</v>
      </c>
      <c r="Y182" s="8">
        <v>0</v>
      </c>
      <c r="Z182" s="8">
        <v>0</v>
      </c>
      <c r="AA182" s="8">
        <v>332304.41</v>
      </c>
      <c r="AB182" s="8">
        <v>0</v>
      </c>
      <c r="AC182" s="8">
        <v>520629.24</v>
      </c>
      <c r="AD182" s="8">
        <v>0</v>
      </c>
      <c r="AE182" s="9">
        <v>51.34</v>
      </c>
      <c r="AF182" s="9">
        <v>0</v>
      </c>
      <c r="AG182" s="9">
        <v>0</v>
      </c>
      <c r="AH182" s="9">
        <v>18.95</v>
      </c>
      <c r="AI182" s="9">
        <v>0</v>
      </c>
      <c r="AJ182" s="9">
        <v>29.7</v>
      </c>
      <c r="AK182" s="9">
        <v>0</v>
      </c>
    </row>
    <row r="183" spans="1:37" ht="12.75">
      <c r="A183" s="34">
        <v>6</v>
      </c>
      <c r="B183" s="34">
        <v>1</v>
      </c>
      <c r="C183" s="34">
        <v>19</v>
      </c>
      <c r="D183" s="35">
        <v>2</v>
      </c>
      <c r="E183" s="36"/>
      <c r="F183" s="7" t="s">
        <v>267</v>
      </c>
      <c r="G183" s="53" t="s">
        <v>427</v>
      </c>
      <c r="H183" s="8">
        <v>3039340.04</v>
      </c>
      <c r="I183" s="8">
        <v>2185902</v>
      </c>
      <c r="J183" s="8">
        <v>57396</v>
      </c>
      <c r="K183" s="8">
        <v>0</v>
      </c>
      <c r="L183" s="8">
        <v>73403.35</v>
      </c>
      <c r="M183" s="8">
        <v>0</v>
      </c>
      <c r="N183" s="8">
        <v>722638.69</v>
      </c>
      <c r="O183" s="8">
        <v>0</v>
      </c>
      <c r="P183" s="9">
        <v>71.92</v>
      </c>
      <c r="Q183" s="9">
        <v>1.88</v>
      </c>
      <c r="R183" s="9">
        <v>0</v>
      </c>
      <c r="S183" s="9">
        <v>2.41</v>
      </c>
      <c r="T183" s="9">
        <v>0</v>
      </c>
      <c r="U183" s="9">
        <v>23.77</v>
      </c>
      <c r="V183" s="9">
        <v>0</v>
      </c>
      <c r="W183" s="8">
        <v>853438.04</v>
      </c>
      <c r="X183" s="8">
        <v>0</v>
      </c>
      <c r="Y183" s="8">
        <v>57396</v>
      </c>
      <c r="Z183" s="8">
        <v>0</v>
      </c>
      <c r="AA183" s="8">
        <v>73403.35</v>
      </c>
      <c r="AB183" s="8">
        <v>0</v>
      </c>
      <c r="AC183" s="8">
        <v>722638.69</v>
      </c>
      <c r="AD183" s="8">
        <v>0</v>
      </c>
      <c r="AE183" s="9">
        <v>0</v>
      </c>
      <c r="AF183" s="9">
        <v>6.72</v>
      </c>
      <c r="AG183" s="9">
        <v>0</v>
      </c>
      <c r="AH183" s="9">
        <v>8.6</v>
      </c>
      <c r="AI183" s="9">
        <v>0</v>
      </c>
      <c r="AJ183" s="9">
        <v>84.67</v>
      </c>
      <c r="AK183" s="9">
        <v>0</v>
      </c>
    </row>
    <row r="184" spans="1:37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9638615.14</v>
      </c>
      <c r="I184" s="8">
        <v>7000000</v>
      </c>
      <c r="J184" s="8">
        <v>0</v>
      </c>
      <c r="K184" s="8">
        <v>0</v>
      </c>
      <c r="L184" s="8">
        <v>923347.22</v>
      </c>
      <c r="M184" s="8">
        <v>0</v>
      </c>
      <c r="N184" s="8">
        <v>1715267.92</v>
      </c>
      <c r="O184" s="8">
        <v>0</v>
      </c>
      <c r="P184" s="9">
        <v>72.62</v>
      </c>
      <c r="Q184" s="9">
        <v>0</v>
      </c>
      <c r="R184" s="9">
        <v>0</v>
      </c>
      <c r="S184" s="9">
        <v>9.57</v>
      </c>
      <c r="T184" s="9">
        <v>0</v>
      </c>
      <c r="U184" s="9">
        <v>17.79</v>
      </c>
      <c r="V184" s="9">
        <v>0</v>
      </c>
      <c r="W184" s="8">
        <v>7638615.14</v>
      </c>
      <c r="X184" s="8">
        <v>5000000</v>
      </c>
      <c r="Y184" s="8">
        <v>0</v>
      </c>
      <c r="Z184" s="8">
        <v>0</v>
      </c>
      <c r="AA184" s="8">
        <v>923347.22</v>
      </c>
      <c r="AB184" s="8">
        <v>0</v>
      </c>
      <c r="AC184" s="8">
        <v>1715267.92</v>
      </c>
      <c r="AD184" s="8">
        <v>0</v>
      </c>
      <c r="AE184" s="9">
        <v>65.45</v>
      </c>
      <c r="AF184" s="9">
        <v>0</v>
      </c>
      <c r="AG184" s="9">
        <v>0</v>
      </c>
      <c r="AH184" s="9">
        <v>12.08</v>
      </c>
      <c r="AI184" s="9">
        <v>0</v>
      </c>
      <c r="AJ184" s="9">
        <v>22.45</v>
      </c>
      <c r="AK184" s="9">
        <v>0</v>
      </c>
    </row>
    <row r="185" spans="1:37" ht="12.75">
      <c r="A185" s="34">
        <v>6</v>
      </c>
      <c r="B185" s="34">
        <v>3</v>
      </c>
      <c r="C185" s="34">
        <v>14</v>
      </c>
      <c r="D185" s="35">
        <v>2</v>
      </c>
      <c r="E185" s="36"/>
      <c r="F185" s="7" t="s">
        <v>267</v>
      </c>
      <c r="G185" s="53" t="s">
        <v>429</v>
      </c>
      <c r="H185" s="8">
        <v>178718.83</v>
      </c>
      <c r="I185" s="8">
        <v>0</v>
      </c>
      <c r="J185" s="8">
        <v>0</v>
      </c>
      <c r="K185" s="8">
        <v>0</v>
      </c>
      <c r="L185" s="8">
        <v>1166.46</v>
      </c>
      <c r="M185" s="8">
        <v>0</v>
      </c>
      <c r="N185" s="8">
        <v>177552.37</v>
      </c>
      <c r="O185" s="8">
        <v>0</v>
      </c>
      <c r="P185" s="9">
        <v>0</v>
      </c>
      <c r="Q185" s="9">
        <v>0</v>
      </c>
      <c r="R185" s="9">
        <v>0</v>
      </c>
      <c r="S185" s="9">
        <v>0.65</v>
      </c>
      <c r="T185" s="9">
        <v>0</v>
      </c>
      <c r="U185" s="9">
        <v>99.34</v>
      </c>
      <c r="V185" s="9">
        <v>0</v>
      </c>
      <c r="W185" s="8">
        <v>178718.83</v>
      </c>
      <c r="X185" s="8">
        <v>0</v>
      </c>
      <c r="Y185" s="8">
        <v>0</v>
      </c>
      <c r="Z185" s="8">
        <v>0</v>
      </c>
      <c r="AA185" s="8">
        <v>1166.46</v>
      </c>
      <c r="AB185" s="8">
        <v>0</v>
      </c>
      <c r="AC185" s="8">
        <v>177552.37</v>
      </c>
      <c r="AD185" s="8">
        <v>0</v>
      </c>
      <c r="AE185" s="9">
        <v>0</v>
      </c>
      <c r="AF185" s="9">
        <v>0</v>
      </c>
      <c r="AG185" s="9">
        <v>0</v>
      </c>
      <c r="AH185" s="9">
        <v>0.65</v>
      </c>
      <c r="AI185" s="9">
        <v>0</v>
      </c>
      <c r="AJ185" s="9">
        <v>99.34</v>
      </c>
      <c r="AK185" s="9">
        <v>0</v>
      </c>
    </row>
    <row r="186" spans="1:37" ht="12.75">
      <c r="A186" s="34">
        <v>6</v>
      </c>
      <c r="B186" s="34">
        <v>6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2193703</v>
      </c>
      <c r="I186" s="8">
        <v>1550000</v>
      </c>
      <c r="J186" s="8">
        <v>0</v>
      </c>
      <c r="K186" s="8">
        <v>0</v>
      </c>
      <c r="L186" s="8">
        <v>0</v>
      </c>
      <c r="M186" s="8">
        <v>0</v>
      </c>
      <c r="N186" s="8">
        <v>643703</v>
      </c>
      <c r="O186" s="8">
        <v>0</v>
      </c>
      <c r="P186" s="9">
        <v>70.65</v>
      </c>
      <c r="Q186" s="9">
        <v>0</v>
      </c>
      <c r="R186" s="9">
        <v>0</v>
      </c>
      <c r="S186" s="9">
        <v>0</v>
      </c>
      <c r="T186" s="9">
        <v>0</v>
      </c>
      <c r="U186" s="9">
        <v>29.34</v>
      </c>
      <c r="V186" s="9">
        <v>0</v>
      </c>
      <c r="W186" s="8">
        <v>2193703.21</v>
      </c>
      <c r="X186" s="8">
        <v>1550000</v>
      </c>
      <c r="Y186" s="8">
        <v>0</v>
      </c>
      <c r="Z186" s="8">
        <v>0</v>
      </c>
      <c r="AA186" s="8">
        <v>0</v>
      </c>
      <c r="AB186" s="8">
        <v>0</v>
      </c>
      <c r="AC186" s="8">
        <v>643703.21</v>
      </c>
      <c r="AD186" s="8">
        <v>0</v>
      </c>
      <c r="AE186" s="9">
        <v>70.65</v>
      </c>
      <c r="AF186" s="9">
        <v>0</v>
      </c>
      <c r="AG186" s="9">
        <v>0</v>
      </c>
      <c r="AH186" s="9">
        <v>0</v>
      </c>
      <c r="AI186" s="9">
        <v>0</v>
      </c>
      <c r="AJ186" s="9">
        <v>29.34</v>
      </c>
      <c r="AK186" s="9">
        <v>0</v>
      </c>
    </row>
    <row r="187" spans="1:37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7" t="s">
        <v>267</v>
      </c>
      <c r="G187" s="53" t="s">
        <v>431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9"/>
      <c r="Q187" s="9"/>
      <c r="R187" s="9"/>
      <c r="S187" s="9"/>
      <c r="T187" s="9"/>
      <c r="U187" s="9"/>
      <c r="V187" s="9"/>
      <c r="W187" s="8">
        <v>564683.71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564683.71</v>
      </c>
      <c r="AD187" s="8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100</v>
      </c>
      <c r="AK187" s="9">
        <v>0</v>
      </c>
    </row>
    <row r="188" spans="1:37" ht="12.75">
      <c r="A188" s="34">
        <v>6</v>
      </c>
      <c r="B188" s="34">
        <v>7</v>
      </c>
      <c r="C188" s="34">
        <v>2</v>
      </c>
      <c r="D188" s="35">
        <v>3</v>
      </c>
      <c r="E188" s="36"/>
      <c r="F188" s="7" t="s">
        <v>267</v>
      </c>
      <c r="G188" s="53" t="s">
        <v>432</v>
      </c>
      <c r="H188" s="8">
        <v>8671591</v>
      </c>
      <c r="I188" s="8">
        <v>7800000</v>
      </c>
      <c r="J188" s="8">
        <v>50000</v>
      </c>
      <c r="K188" s="8">
        <v>0</v>
      </c>
      <c r="L188" s="8">
        <v>0</v>
      </c>
      <c r="M188" s="8">
        <v>0</v>
      </c>
      <c r="N188" s="8">
        <v>821591</v>
      </c>
      <c r="O188" s="8">
        <v>0</v>
      </c>
      <c r="P188" s="9">
        <v>89.94</v>
      </c>
      <c r="Q188" s="9">
        <v>0.57</v>
      </c>
      <c r="R188" s="9">
        <v>0</v>
      </c>
      <c r="S188" s="9">
        <v>0</v>
      </c>
      <c r="T188" s="9">
        <v>0</v>
      </c>
      <c r="U188" s="9">
        <v>9.47</v>
      </c>
      <c r="V188" s="9">
        <v>0</v>
      </c>
      <c r="W188" s="8">
        <v>7366337.98</v>
      </c>
      <c r="X188" s="8">
        <v>6500000</v>
      </c>
      <c r="Y188" s="8">
        <v>44746.98</v>
      </c>
      <c r="Z188" s="8">
        <v>0</v>
      </c>
      <c r="AA188" s="8">
        <v>0</v>
      </c>
      <c r="AB188" s="8">
        <v>0</v>
      </c>
      <c r="AC188" s="8">
        <v>821591</v>
      </c>
      <c r="AD188" s="8">
        <v>0</v>
      </c>
      <c r="AE188" s="9">
        <v>88.23</v>
      </c>
      <c r="AF188" s="9">
        <v>0.6</v>
      </c>
      <c r="AG188" s="9">
        <v>0</v>
      </c>
      <c r="AH188" s="9">
        <v>0</v>
      </c>
      <c r="AI188" s="9">
        <v>0</v>
      </c>
      <c r="AJ188" s="9">
        <v>11.15</v>
      </c>
      <c r="AK188" s="9">
        <v>0</v>
      </c>
    </row>
    <row r="189" spans="1:37" ht="12.75">
      <c r="A189" s="34">
        <v>6</v>
      </c>
      <c r="B189" s="34">
        <v>9</v>
      </c>
      <c r="C189" s="34">
        <v>1</v>
      </c>
      <c r="D189" s="35">
        <v>3</v>
      </c>
      <c r="E189" s="36"/>
      <c r="F189" s="7" t="s">
        <v>267</v>
      </c>
      <c r="G189" s="53" t="s">
        <v>433</v>
      </c>
      <c r="H189" s="8">
        <v>9595402.54</v>
      </c>
      <c r="I189" s="8">
        <v>7000000</v>
      </c>
      <c r="J189" s="8">
        <v>0</v>
      </c>
      <c r="K189" s="8">
        <v>0</v>
      </c>
      <c r="L189" s="8">
        <v>0</v>
      </c>
      <c r="M189" s="8">
        <v>0</v>
      </c>
      <c r="N189" s="8">
        <v>2595402.54</v>
      </c>
      <c r="O189" s="8">
        <v>0</v>
      </c>
      <c r="P189" s="9">
        <v>72.95</v>
      </c>
      <c r="Q189" s="9">
        <v>0</v>
      </c>
      <c r="R189" s="9">
        <v>0</v>
      </c>
      <c r="S189" s="9">
        <v>0</v>
      </c>
      <c r="T189" s="9">
        <v>0</v>
      </c>
      <c r="U189" s="9">
        <v>27.04</v>
      </c>
      <c r="V189" s="9">
        <v>0</v>
      </c>
      <c r="W189" s="8">
        <v>10807185</v>
      </c>
      <c r="X189" s="8">
        <v>7000000</v>
      </c>
      <c r="Y189" s="8">
        <v>0</v>
      </c>
      <c r="Z189" s="8">
        <v>0</v>
      </c>
      <c r="AA189" s="8">
        <v>0</v>
      </c>
      <c r="AB189" s="8">
        <v>0</v>
      </c>
      <c r="AC189" s="8">
        <v>3807185</v>
      </c>
      <c r="AD189" s="8">
        <v>0</v>
      </c>
      <c r="AE189" s="9">
        <v>64.77</v>
      </c>
      <c r="AF189" s="9">
        <v>0</v>
      </c>
      <c r="AG189" s="9">
        <v>0</v>
      </c>
      <c r="AH189" s="9">
        <v>0</v>
      </c>
      <c r="AI189" s="9">
        <v>0</v>
      </c>
      <c r="AJ189" s="9">
        <v>35.22</v>
      </c>
      <c r="AK189" s="9">
        <v>0</v>
      </c>
    </row>
    <row r="190" spans="1:37" ht="12.75">
      <c r="A190" s="34">
        <v>6</v>
      </c>
      <c r="B190" s="34">
        <v>9</v>
      </c>
      <c r="C190" s="34">
        <v>3</v>
      </c>
      <c r="D190" s="35">
        <v>3</v>
      </c>
      <c r="E190" s="36"/>
      <c r="F190" s="7" t="s">
        <v>267</v>
      </c>
      <c r="G190" s="53" t="s">
        <v>434</v>
      </c>
      <c r="H190" s="8">
        <v>4555828</v>
      </c>
      <c r="I190" s="8">
        <v>3988866</v>
      </c>
      <c r="J190" s="8">
        <v>21550</v>
      </c>
      <c r="K190" s="8">
        <v>0</v>
      </c>
      <c r="L190" s="8">
        <v>0</v>
      </c>
      <c r="M190" s="8">
        <v>0</v>
      </c>
      <c r="N190" s="8">
        <v>545412</v>
      </c>
      <c r="O190" s="8">
        <v>0</v>
      </c>
      <c r="P190" s="9">
        <v>87.55</v>
      </c>
      <c r="Q190" s="9">
        <v>0.47</v>
      </c>
      <c r="R190" s="9">
        <v>0</v>
      </c>
      <c r="S190" s="9">
        <v>0</v>
      </c>
      <c r="T190" s="9">
        <v>0</v>
      </c>
      <c r="U190" s="9">
        <v>11.97</v>
      </c>
      <c r="V190" s="9">
        <v>0</v>
      </c>
      <c r="W190" s="8">
        <v>5558410.92</v>
      </c>
      <c r="X190" s="8">
        <v>3988866</v>
      </c>
      <c r="Y190" s="8">
        <v>65997.89</v>
      </c>
      <c r="Z190" s="8">
        <v>0</v>
      </c>
      <c r="AA190" s="8">
        <v>0</v>
      </c>
      <c r="AB190" s="8">
        <v>0</v>
      </c>
      <c r="AC190" s="8">
        <v>1503547.03</v>
      </c>
      <c r="AD190" s="8">
        <v>0</v>
      </c>
      <c r="AE190" s="9">
        <v>71.76</v>
      </c>
      <c r="AF190" s="9">
        <v>1.18</v>
      </c>
      <c r="AG190" s="9">
        <v>0</v>
      </c>
      <c r="AH190" s="9">
        <v>0</v>
      </c>
      <c r="AI190" s="9">
        <v>0</v>
      </c>
      <c r="AJ190" s="9">
        <v>27.04</v>
      </c>
      <c r="AK190" s="9">
        <v>0</v>
      </c>
    </row>
    <row r="191" spans="1:37" ht="12.75">
      <c r="A191" s="34">
        <v>6</v>
      </c>
      <c r="B191" s="34">
        <v>2</v>
      </c>
      <c r="C191" s="34">
        <v>5</v>
      </c>
      <c r="D191" s="35">
        <v>3</v>
      </c>
      <c r="E191" s="36"/>
      <c r="F191" s="7" t="s">
        <v>267</v>
      </c>
      <c r="G191" s="53" t="s">
        <v>435</v>
      </c>
      <c r="H191" s="8">
        <v>776106.86</v>
      </c>
      <c r="I191" s="8">
        <v>162389.33</v>
      </c>
      <c r="J191" s="8">
        <v>0</v>
      </c>
      <c r="K191" s="8">
        <v>0</v>
      </c>
      <c r="L191" s="8">
        <v>0</v>
      </c>
      <c r="M191" s="8">
        <v>0</v>
      </c>
      <c r="N191" s="8">
        <v>613717.53</v>
      </c>
      <c r="O191" s="8">
        <v>0</v>
      </c>
      <c r="P191" s="9">
        <v>20.92</v>
      </c>
      <c r="Q191" s="9">
        <v>0</v>
      </c>
      <c r="R191" s="9">
        <v>0</v>
      </c>
      <c r="S191" s="9">
        <v>0</v>
      </c>
      <c r="T191" s="9">
        <v>0</v>
      </c>
      <c r="U191" s="9">
        <v>79.07</v>
      </c>
      <c r="V191" s="9">
        <v>0</v>
      </c>
      <c r="W191" s="8">
        <v>613717.53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613717.53</v>
      </c>
      <c r="AD191" s="8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100</v>
      </c>
      <c r="AK191" s="9">
        <v>0</v>
      </c>
    </row>
    <row r="192" spans="1:37" ht="12.75">
      <c r="A192" s="34">
        <v>6</v>
      </c>
      <c r="B192" s="34">
        <v>2</v>
      </c>
      <c r="C192" s="34">
        <v>6</v>
      </c>
      <c r="D192" s="35">
        <v>3</v>
      </c>
      <c r="E192" s="36"/>
      <c r="F192" s="7" t="s">
        <v>267</v>
      </c>
      <c r="G192" s="53" t="s">
        <v>436</v>
      </c>
      <c r="H192" s="8">
        <v>1330595</v>
      </c>
      <c r="I192" s="8">
        <v>585204</v>
      </c>
      <c r="J192" s="8">
        <v>0</v>
      </c>
      <c r="K192" s="8">
        <v>0</v>
      </c>
      <c r="L192" s="8">
        <v>488391</v>
      </c>
      <c r="M192" s="8">
        <v>0</v>
      </c>
      <c r="N192" s="8">
        <v>257000</v>
      </c>
      <c r="O192" s="8">
        <v>0</v>
      </c>
      <c r="P192" s="9">
        <v>43.98</v>
      </c>
      <c r="Q192" s="9">
        <v>0</v>
      </c>
      <c r="R192" s="9">
        <v>0</v>
      </c>
      <c r="S192" s="9">
        <v>36.7</v>
      </c>
      <c r="T192" s="9">
        <v>0</v>
      </c>
      <c r="U192" s="9">
        <v>19.31</v>
      </c>
      <c r="V192" s="9">
        <v>0</v>
      </c>
      <c r="W192" s="8">
        <v>879631.03</v>
      </c>
      <c r="X192" s="8">
        <v>100000</v>
      </c>
      <c r="Y192" s="8">
        <v>0</v>
      </c>
      <c r="Z192" s="8">
        <v>0</v>
      </c>
      <c r="AA192" s="8">
        <v>488391.05</v>
      </c>
      <c r="AB192" s="8">
        <v>0</v>
      </c>
      <c r="AC192" s="8">
        <v>291239.98</v>
      </c>
      <c r="AD192" s="8">
        <v>0</v>
      </c>
      <c r="AE192" s="9">
        <v>11.36</v>
      </c>
      <c r="AF192" s="9">
        <v>0</v>
      </c>
      <c r="AG192" s="9">
        <v>0</v>
      </c>
      <c r="AH192" s="9">
        <v>55.52</v>
      </c>
      <c r="AI192" s="9">
        <v>0</v>
      </c>
      <c r="AJ192" s="9">
        <v>33.1</v>
      </c>
      <c r="AK192" s="9">
        <v>0</v>
      </c>
    </row>
    <row r="193" spans="1:3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2898960</v>
      </c>
      <c r="I193" s="8">
        <v>0</v>
      </c>
      <c r="J193" s="8">
        <v>0</v>
      </c>
      <c r="K193" s="8">
        <v>0</v>
      </c>
      <c r="L193" s="8">
        <v>481560</v>
      </c>
      <c r="M193" s="8">
        <v>0</v>
      </c>
      <c r="N193" s="8">
        <v>2417400</v>
      </c>
      <c r="O193" s="8">
        <v>0</v>
      </c>
      <c r="P193" s="9">
        <v>0</v>
      </c>
      <c r="Q193" s="9">
        <v>0</v>
      </c>
      <c r="R193" s="9">
        <v>0</v>
      </c>
      <c r="S193" s="9">
        <v>16.61</v>
      </c>
      <c r="T193" s="9">
        <v>0</v>
      </c>
      <c r="U193" s="9">
        <v>83.38</v>
      </c>
      <c r="V193" s="9">
        <v>0</v>
      </c>
      <c r="W193" s="8">
        <v>7017729.11</v>
      </c>
      <c r="X193" s="8">
        <v>0</v>
      </c>
      <c r="Y193" s="8">
        <v>0</v>
      </c>
      <c r="Z193" s="8">
        <v>0</v>
      </c>
      <c r="AA193" s="8">
        <v>481560</v>
      </c>
      <c r="AB193" s="8">
        <v>0</v>
      </c>
      <c r="AC193" s="8">
        <v>6536169.11</v>
      </c>
      <c r="AD193" s="8">
        <v>0</v>
      </c>
      <c r="AE193" s="9">
        <v>0</v>
      </c>
      <c r="AF193" s="9">
        <v>0</v>
      </c>
      <c r="AG193" s="9">
        <v>0</v>
      </c>
      <c r="AH193" s="9">
        <v>6.86</v>
      </c>
      <c r="AI193" s="9">
        <v>0</v>
      </c>
      <c r="AJ193" s="9">
        <v>93.13</v>
      </c>
      <c r="AK193" s="9">
        <v>0</v>
      </c>
    </row>
    <row r="194" spans="1:3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3128772.79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3128772.79</v>
      </c>
      <c r="O194" s="8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100</v>
      </c>
      <c r="V194" s="9">
        <v>0</v>
      </c>
      <c r="W194" s="8">
        <v>3128772.79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3128772.79</v>
      </c>
      <c r="AD194" s="8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100</v>
      </c>
      <c r="AK194" s="9">
        <v>0</v>
      </c>
    </row>
    <row r="195" spans="1:3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6000000</v>
      </c>
      <c r="I195" s="8">
        <v>3000000</v>
      </c>
      <c r="J195" s="8">
        <v>0</v>
      </c>
      <c r="K195" s="8">
        <v>3000000</v>
      </c>
      <c r="L195" s="8">
        <v>0</v>
      </c>
      <c r="M195" s="8">
        <v>0</v>
      </c>
      <c r="N195" s="8">
        <v>0</v>
      </c>
      <c r="O195" s="8">
        <v>0</v>
      </c>
      <c r="P195" s="9">
        <v>50</v>
      </c>
      <c r="Q195" s="9">
        <v>0</v>
      </c>
      <c r="R195" s="9">
        <v>50</v>
      </c>
      <c r="S195" s="9">
        <v>0</v>
      </c>
      <c r="T195" s="9">
        <v>0</v>
      </c>
      <c r="U195" s="9">
        <v>0</v>
      </c>
      <c r="V195" s="9">
        <v>0</v>
      </c>
      <c r="W195" s="8">
        <v>7951856.97</v>
      </c>
      <c r="X195" s="8">
        <v>3000000</v>
      </c>
      <c r="Y195" s="8">
        <v>0</v>
      </c>
      <c r="Z195" s="8">
        <v>4951856.97</v>
      </c>
      <c r="AA195" s="8">
        <v>0</v>
      </c>
      <c r="AB195" s="8">
        <v>0</v>
      </c>
      <c r="AC195" s="8">
        <v>0</v>
      </c>
      <c r="AD195" s="8">
        <v>0</v>
      </c>
      <c r="AE195" s="9">
        <v>37.72</v>
      </c>
      <c r="AF195" s="9">
        <v>0</v>
      </c>
      <c r="AG195" s="9">
        <v>62.27</v>
      </c>
      <c r="AH195" s="9">
        <v>0</v>
      </c>
      <c r="AI195" s="9">
        <v>0</v>
      </c>
      <c r="AJ195" s="9">
        <v>0</v>
      </c>
      <c r="AK195" s="9">
        <v>0</v>
      </c>
    </row>
    <row r="196" spans="1:3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6786895</v>
      </c>
      <c r="I196" s="8">
        <v>5200000</v>
      </c>
      <c r="J196" s="8">
        <v>309639</v>
      </c>
      <c r="K196" s="8">
        <v>0</v>
      </c>
      <c r="L196" s="8">
        <v>1277256</v>
      </c>
      <c r="M196" s="8">
        <v>0</v>
      </c>
      <c r="N196" s="8">
        <v>0</v>
      </c>
      <c r="O196" s="8">
        <v>0</v>
      </c>
      <c r="P196" s="9">
        <v>76.61</v>
      </c>
      <c r="Q196" s="9">
        <v>4.56</v>
      </c>
      <c r="R196" s="9">
        <v>0</v>
      </c>
      <c r="S196" s="9">
        <v>18.81</v>
      </c>
      <c r="T196" s="9">
        <v>0</v>
      </c>
      <c r="U196" s="9">
        <v>0</v>
      </c>
      <c r="V196" s="9">
        <v>0</v>
      </c>
      <c r="W196" s="8">
        <v>6768654.32</v>
      </c>
      <c r="X196" s="8">
        <v>5200000</v>
      </c>
      <c r="Y196" s="8">
        <v>291398.32</v>
      </c>
      <c r="Z196" s="8">
        <v>0</v>
      </c>
      <c r="AA196" s="8">
        <v>1277256</v>
      </c>
      <c r="AB196" s="8">
        <v>0</v>
      </c>
      <c r="AC196" s="8">
        <v>0</v>
      </c>
      <c r="AD196" s="8">
        <v>0</v>
      </c>
      <c r="AE196" s="9">
        <v>76.82</v>
      </c>
      <c r="AF196" s="9">
        <v>4.3</v>
      </c>
      <c r="AG196" s="9">
        <v>0</v>
      </c>
      <c r="AH196" s="9">
        <v>18.87</v>
      </c>
      <c r="AI196" s="9">
        <v>0</v>
      </c>
      <c r="AJ196" s="9">
        <v>0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2910959.95</v>
      </c>
      <c r="I197" s="8">
        <v>1894315.84</v>
      </c>
      <c r="J197" s="8">
        <v>111581</v>
      </c>
      <c r="K197" s="8">
        <v>0</v>
      </c>
      <c r="L197" s="8">
        <v>240711.84</v>
      </c>
      <c r="M197" s="8">
        <v>0</v>
      </c>
      <c r="N197" s="8">
        <v>664351.27</v>
      </c>
      <c r="O197" s="8">
        <v>0</v>
      </c>
      <c r="P197" s="9">
        <v>65.07</v>
      </c>
      <c r="Q197" s="9">
        <v>3.83</v>
      </c>
      <c r="R197" s="9">
        <v>0</v>
      </c>
      <c r="S197" s="9">
        <v>8.26</v>
      </c>
      <c r="T197" s="9">
        <v>0</v>
      </c>
      <c r="U197" s="9">
        <v>22.82</v>
      </c>
      <c r="V197" s="9">
        <v>0</v>
      </c>
      <c r="W197" s="8">
        <v>2013171.42</v>
      </c>
      <c r="X197" s="8">
        <v>900000</v>
      </c>
      <c r="Y197" s="8">
        <v>111581</v>
      </c>
      <c r="Z197" s="8">
        <v>0</v>
      </c>
      <c r="AA197" s="8">
        <v>240711.84</v>
      </c>
      <c r="AB197" s="8">
        <v>0</v>
      </c>
      <c r="AC197" s="8">
        <v>760878.58</v>
      </c>
      <c r="AD197" s="8">
        <v>0</v>
      </c>
      <c r="AE197" s="9">
        <v>44.7</v>
      </c>
      <c r="AF197" s="9">
        <v>5.54</v>
      </c>
      <c r="AG197" s="9">
        <v>0</v>
      </c>
      <c r="AH197" s="9">
        <v>11.95</v>
      </c>
      <c r="AI197" s="9">
        <v>0</v>
      </c>
      <c r="AJ197" s="9">
        <v>37.79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1737051</v>
      </c>
      <c r="I198" s="8">
        <v>0</v>
      </c>
      <c r="J198" s="8">
        <v>222665</v>
      </c>
      <c r="K198" s="8">
        <v>0</v>
      </c>
      <c r="L198" s="8">
        <v>0</v>
      </c>
      <c r="M198" s="8">
        <v>0</v>
      </c>
      <c r="N198" s="8">
        <v>1514386</v>
      </c>
      <c r="O198" s="8">
        <v>0</v>
      </c>
      <c r="P198" s="9">
        <v>0</v>
      </c>
      <c r="Q198" s="9">
        <v>12.81</v>
      </c>
      <c r="R198" s="9">
        <v>0</v>
      </c>
      <c r="S198" s="9">
        <v>0</v>
      </c>
      <c r="T198" s="9">
        <v>0</v>
      </c>
      <c r="U198" s="9">
        <v>87.18</v>
      </c>
      <c r="V198" s="9">
        <v>0</v>
      </c>
      <c r="W198" s="8">
        <v>2080395.66</v>
      </c>
      <c r="X198" s="8">
        <v>0</v>
      </c>
      <c r="Y198" s="8">
        <v>224662.73</v>
      </c>
      <c r="Z198" s="8">
        <v>0</v>
      </c>
      <c r="AA198" s="8">
        <v>0</v>
      </c>
      <c r="AB198" s="8">
        <v>0</v>
      </c>
      <c r="AC198" s="8">
        <v>1855732.93</v>
      </c>
      <c r="AD198" s="8">
        <v>0</v>
      </c>
      <c r="AE198" s="9">
        <v>0</v>
      </c>
      <c r="AF198" s="9">
        <v>10.79</v>
      </c>
      <c r="AG198" s="9">
        <v>0</v>
      </c>
      <c r="AH198" s="9">
        <v>0</v>
      </c>
      <c r="AI198" s="9">
        <v>0</v>
      </c>
      <c r="AJ198" s="9">
        <v>89.2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2961753.72</v>
      </c>
      <c r="I199" s="8">
        <v>1900000</v>
      </c>
      <c r="J199" s="8">
        <v>0</v>
      </c>
      <c r="K199" s="8">
        <v>0</v>
      </c>
      <c r="L199" s="8">
        <v>0</v>
      </c>
      <c r="M199" s="8">
        <v>0</v>
      </c>
      <c r="N199" s="8">
        <v>1061753.72</v>
      </c>
      <c r="O199" s="8">
        <v>0</v>
      </c>
      <c r="P199" s="9">
        <v>64.15</v>
      </c>
      <c r="Q199" s="9">
        <v>0</v>
      </c>
      <c r="R199" s="9">
        <v>0</v>
      </c>
      <c r="S199" s="9">
        <v>0</v>
      </c>
      <c r="T199" s="9">
        <v>0</v>
      </c>
      <c r="U199" s="9">
        <v>35.84</v>
      </c>
      <c r="V199" s="9">
        <v>0</v>
      </c>
      <c r="W199" s="8">
        <v>2964571.51</v>
      </c>
      <c r="X199" s="8">
        <v>1900000</v>
      </c>
      <c r="Y199" s="8">
        <v>0</v>
      </c>
      <c r="Z199" s="8">
        <v>0</v>
      </c>
      <c r="AA199" s="8">
        <v>2817.79</v>
      </c>
      <c r="AB199" s="8">
        <v>0</v>
      </c>
      <c r="AC199" s="8">
        <v>1061753.72</v>
      </c>
      <c r="AD199" s="8">
        <v>0</v>
      </c>
      <c r="AE199" s="9">
        <v>64.09</v>
      </c>
      <c r="AF199" s="9">
        <v>0</v>
      </c>
      <c r="AG199" s="9">
        <v>0</v>
      </c>
      <c r="AH199" s="9">
        <v>0.09</v>
      </c>
      <c r="AI199" s="9">
        <v>0</v>
      </c>
      <c r="AJ199" s="9">
        <v>35.81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220125.56</v>
      </c>
      <c r="I200" s="8">
        <v>0</v>
      </c>
      <c r="J200" s="8">
        <v>0</v>
      </c>
      <c r="K200" s="8">
        <v>0</v>
      </c>
      <c r="L200" s="8">
        <v>83925.72</v>
      </c>
      <c r="M200" s="8">
        <v>0</v>
      </c>
      <c r="N200" s="8">
        <v>136199.84</v>
      </c>
      <c r="O200" s="8">
        <v>0</v>
      </c>
      <c r="P200" s="9">
        <v>0</v>
      </c>
      <c r="Q200" s="9">
        <v>0</v>
      </c>
      <c r="R200" s="9">
        <v>0</v>
      </c>
      <c r="S200" s="9">
        <v>38.12</v>
      </c>
      <c r="T200" s="9">
        <v>0</v>
      </c>
      <c r="U200" s="9">
        <v>61.87</v>
      </c>
      <c r="V200" s="9">
        <v>0</v>
      </c>
      <c r="W200" s="8">
        <v>220152.56</v>
      </c>
      <c r="X200" s="8">
        <v>0</v>
      </c>
      <c r="Y200" s="8">
        <v>0</v>
      </c>
      <c r="Z200" s="8">
        <v>0</v>
      </c>
      <c r="AA200" s="8">
        <v>83952.72</v>
      </c>
      <c r="AB200" s="8">
        <v>0</v>
      </c>
      <c r="AC200" s="8">
        <v>136199.84</v>
      </c>
      <c r="AD200" s="8">
        <v>0</v>
      </c>
      <c r="AE200" s="9">
        <v>0</v>
      </c>
      <c r="AF200" s="9">
        <v>0</v>
      </c>
      <c r="AG200" s="9">
        <v>0</v>
      </c>
      <c r="AH200" s="9">
        <v>38.13</v>
      </c>
      <c r="AI200" s="9">
        <v>0</v>
      </c>
      <c r="AJ200" s="9">
        <v>61.86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46694.84</v>
      </c>
      <c r="I201" s="8">
        <v>0</v>
      </c>
      <c r="J201" s="8">
        <v>0</v>
      </c>
      <c r="K201" s="8">
        <v>0</v>
      </c>
      <c r="L201" s="8">
        <v>25622.64</v>
      </c>
      <c r="M201" s="8">
        <v>0</v>
      </c>
      <c r="N201" s="8">
        <v>21072.2</v>
      </c>
      <c r="O201" s="8">
        <v>0</v>
      </c>
      <c r="P201" s="9">
        <v>0</v>
      </c>
      <c r="Q201" s="9">
        <v>0</v>
      </c>
      <c r="R201" s="9">
        <v>0</v>
      </c>
      <c r="S201" s="9">
        <v>54.87</v>
      </c>
      <c r="T201" s="9">
        <v>0</v>
      </c>
      <c r="U201" s="9">
        <v>45.12</v>
      </c>
      <c r="V201" s="9">
        <v>0</v>
      </c>
      <c r="W201" s="8">
        <v>46694.84</v>
      </c>
      <c r="X201" s="8">
        <v>0</v>
      </c>
      <c r="Y201" s="8">
        <v>0</v>
      </c>
      <c r="Z201" s="8">
        <v>0</v>
      </c>
      <c r="AA201" s="8">
        <v>25622.64</v>
      </c>
      <c r="AB201" s="8">
        <v>0</v>
      </c>
      <c r="AC201" s="8">
        <v>21072.2</v>
      </c>
      <c r="AD201" s="8">
        <v>0</v>
      </c>
      <c r="AE201" s="9">
        <v>0</v>
      </c>
      <c r="AF201" s="9">
        <v>0</v>
      </c>
      <c r="AG201" s="9">
        <v>0</v>
      </c>
      <c r="AH201" s="9">
        <v>54.87</v>
      </c>
      <c r="AI201" s="9">
        <v>0</v>
      </c>
      <c r="AJ201" s="9">
        <v>45.12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7467324.56</v>
      </c>
      <c r="I202" s="8">
        <v>4798715.44</v>
      </c>
      <c r="J202" s="8">
        <v>37958</v>
      </c>
      <c r="K202" s="8">
        <v>0</v>
      </c>
      <c r="L202" s="8">
        <v>0</v>
      </c>
      <c r="M202" s="8">
        <v>0</v>
      </c>
      <c r="N202" s="8">
        <v>2630651.12</v>
      </c>
      <c r="O202" s="8">
        <v>0</v>
      </c>
      <c r="P202" s="9">
        <v>64.26</v>
      </c>
      <c r="Q202" s="9">
        <v>0.5</v>
      </c>
      <c r="R202" s="9">
        <v>0</v>
      </c>
      <c r="S202" s="9">
        <v>0</v>
      </c>
      <c r="T202" s="9">
        <v>0</v>
      </c>
      <c r="U202" s="9">
        <v>35.22</v>
      </c>
      <c r="V202" s="9">
        <v>0</v>
      </c>
      <c r="W202" s="8">
        <v>8232666.96</v>
      </c>
      <c r="X202" s="8">
        <v>3365000</v>
      </c>
      <c r="Y202" s="8">
        <v>37958</v>
      </c>
      <c r="Z202" s="8">
        <v>0</v>
      </c>
      <c r="AA202" s="8">
        <v>0</v>
      </c>
      <c r="AB202" s="8">
        <v>0</v>
      </c>
      <c r="AC202" s="8">
        <v>4829708.96</v>
      </c>
      <c r="AD202" s="8">
        <v>0</v>
      </c>
      <c r="AE202" s="9">
        <v>40.87</v>
      </c>
      <c r="AF202" s="9">
        <v>0.46</v>
      </c>
      <c r="AG202" s="9">
        <v>0</v>
      </c>
      <c r="AH202" s="9">
        <v>0</v>
      </c>
      <c r="AI202" s="9">
        <v>0</v>
      </c>
      <c r="AJ202" s="9">
        <v>58.66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933904</v>
      </c>
      <c r="I203" s="8">
        <v>250000</v>
      </c>
      <c r="J203" s="8">
        <v>0</v>
      </c>
      <c r="K203" s="8">
        <v>0</v>
      </c>
      <c r="L203" s="8">
        <v>683904</v>
      </c>
      <c r="M203" s="8">
        <v>0</v>
      </c>
      <c r="N203" s="8">
        <v>0</v>
      </c>
      <c r="O203" s="8">
        <v>0</v>
      </c>
      <c r="P203" s="9">
        <v>26.76</v>
      </c>
      <c r="Q203" s="9">
        <v>0</v>
      </c>
      <c r="R203" s="9">
        <v>0</v>
      </c>
      <c r="S203" s="9">
        <v>73.23</v>
      </c>
      <c r="T203" s="9">
        <v>0</v>
      </c>
      <c r="U203" s="9">
        <v>0</v>
      </c>
      <c r="V203" s="9">
        <v>0</v>
      </c>
      <c r="W203" s="8">
        <v>1766271.16</v>
      </c>
      <c r="X203" s="8">
        <v>249660</v>
      </c>
      <c r="Y203" s="8">
        <v>0</v>
      </c>
      <c r="Z203" s="8">
        <v>0</v>
      </c>
      <c r="AA203" s="8">
        <v>1516611.16</v>
      </c>
      <c r="AB203" s="8">
        <v>0</v>
      </c>
      <c r="AC203" s="8">
        <v>0</v>
      </c>
      <c r="AD203" s="8">
        <v>0</v>
      </c>
      <c r="AE203" s="9">
        <v>14.13</v>
      </c>
      <c r="AF203" s="9">
        <v>0</v>
      </c>
      <c r="AG203" s="9">
        <v>0</v>
      </c>
      <c r="AH203" s="9">
        <v>85.86</v>
      </c>
      <c r="AI203" s="9">
        <v>0</v>
      </c>
      <c r="AJ203" s="9">
        <v>0</v>
      </c>
      <c r="AK203" s="9">
        <v>0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6866773.35</v>
      </c>
      <c r="I204" s="8">
        <v>0</v>
      </c>
      <c r="J204" s="8">
        <v>324821.77</v>
      </c>
      <c r="K204" s="8">
        <v>6074539.21</v>
      </c>
      <c r="L204" s="8">
        <v>467412.37</v>
      </c>
      <c r="M204" s="8">
        <v>0</v>
      </c>
      <c r="N204" s="8">
        <v>0</v>
      </c>
      <c r="O204" s="8">
        <v>0</v>
      </c>
      <c r="P204" s="9">
        <v>0</v>
      </c>
      <c r="Q204" s="9">
        <v>4.73</v>
      </c>
      <c r="R204" s="9">
        <v>88.46</v>
      </c>
      <c r="S204" s="9">
        <v>6.8</v>
      </c>
      <c r="T204" s="9">
        <v>0</v>
      </c>
      <c r="U204" s="9">
        <v>0</v>
      </c>
      <c r="V204" s="9">
        <v>0</v>
      </c>
      <c r="W204" s="8">
        <v>7062458.07</v>
      </c>
      <c r="X204" s="8">
        <v>0</v>
      </c>
      <c r="Y204" s="8">
        <v>324874.6</v>
      </c>
      <c r="Z204" s="8">
        <v>6270171.1</v>
      </c>
      <c r="AA204" s="8">
        <v>467412.37</v>
      </c>
      <c r="AB204" s="8">
        <v>0</v>
      </c>
      <c r="AC204" s="8">
        <v>0</v>
      </c>
      <c r="AD204" s="8">
        <v>0</v>
      </c>
      <c r="AE204" s="9">
        <v>0</v>
      </c>
      <c r="AF204" s="9">
        <v>4.6</v>
      </c>
      <c r="AG204" s="9">
        <v>88.78</v>
      </c>
      <c r="AH204" s="9">
        <v>6.61</v>
      </c>
      <c r="AI204" s="9">
        <v>0</v>
      </c>
      <c r="AJ204" s="9">
        <v>0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13704349.14</v>
      </c>
      <c r="I205" s="8">
        <v>8747685.14</v>
      </c>
      <c r="J205" s="8">
        <v>0</v>
      </c>
      <c r="K205" s="8">
        <v>0</v>
      </c>
      <c r="L205" s="8">
        <v>4956664</v>
      </c>
      <c r="M205" s="8">
        <v>0</v>
      </c>
      <c r="N205" s="8">
        <v>0</v>
      </c>
      <c r="O205" s="8">
        <v>0</v>
      </c>
      <c r="P205" s="9">
        <v>63.83</v>
      </c>
      <c r="Q205" s="9">
        <v>0</v>
      </c>
      <c r="R205" s="9">
        <v>0</v>
      </c>
      <c r="S205" s="9">
        <v>36.16</v>
      </c>
      <c r="T205" s="9">
        <v>0</v>
      </c>
      <c r="U205" s="9">
        <v>0</v>
      </c>
      <c r="V205" s="9">
        <v>0</v>
      </c>
      <c r="W205" s="8">
        <v>14505684.78</v>
      </c>
      <c r="X205" s="8">
        <v>8700000</v>
      </c>
      <c r="Y205" s="8">
        <v>0</v>
      </c>
      <c r="Z205" s="8">
        <v>0</v>
      </c>
      <c r="AA205" s="8">
        <v>4956664</v>
      </c>
      <c r="AB205" s="8">
        <v>0</v>
      </c>
      <c r="AC205" s="8">
        <v>849020.78</v>
      </c>
      <c r="AD205" s="8">
        <v>0</v>
      </c>
      <c r="AE205" s="9">
        <v>59.97</v>
      </c>
      <c r="AF205" s="9">
        <v>0</v>
      </c>
      <c r="AG205" s="9">
        <v>0</v>
      </c>
      <c r="AH205" s="9">
        <v>34.17</v>
      </c>
      <c r="AI205" s="9">
        <v>0</v>
      </c>
      <c r="AJ205" s="9">
        <v>5.85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4782994.26</v>
      </c>
      <c r="I206" s="8">
        <v>3638740.75</v>
      </c>
      <c r="J206" s="8">
        <v>0</v>
      </c>
      <c r="K206" s="8">
        <v>0</v>
      </c>
      <c r="L206" s="8">
        <v>442689</v>
      </c>
      <c r="M206" s="8">
        <v>0</v>
      </c>
      <c r="N206" s="8">
        <v>701564.51</v>
      </c>
      <c r="O206" s="8">
        <v>0</v>
      </c>
      <c r="P206" s="9">
        <v>76.07</v>
      </c>
      <c r="Q206" s="9">
        <v>0</v>
      </c>
      <c r="R206" s="9">
        <v>0</v>
      </c>
      <c r="S206" s="9">
        <v>9.25</v>
      </c>
      <c r="T206" s="9">
        <v>0</v>
      </c>
      <c r="U206" s="9">
        <v>14.66</v>
      </c>
      <c r="V206" s="9">
        <v>0</v>
      </c>
      <c r="W206" s="8">
        <v>5296587.12</v>
      </c>
      <c r="X206" s="8">
        <v>2500000</v>
      </c>
      <c r="Y206" s="8">
        <v>232043.87</v>
      </c>
      <c r="Z206" s="8">
        <v>0</v>
      </c>
      <c r="AA206" s="8">
        <v>577538.65</v>
      </c>
      <c r="AB206" s="8">
        <v>0</v>
      </c>
      <c r="AC206" s="8">
        <v>1987004.6</v>
      </c>
      <c r="AD206" s="8">
        <v>0</v>
      </c>
      <c r="AE206" s="9">
        <v>47.2</v>
      </c>
      <c r="AF206" s="9">
        <v>4.38</v>
      </c>
      <c r="AG206" s="9">
        <v>0</v>
      </c>
      <c r="AH206" s="9">
        <v>10.9</v>
      </c>
      <c r="AI206" s="9">
        <v>0</v>
      </c>
      <c r="AJ206" s="9">
        <v>37.51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2889365.74</v>
      </c>
      <c r="I207" s="8">
        <v>2400000</v>
      </c>
      <c r="J207" s="8">
        <v>151900</v>
      </c>
      <c r="K207" s="8">
        <v>0</v>
      </c>
      <c r="L207" s="8">
        <v>0</v>
      </c>
      <c r="M207" s="8">
        <v>0</v>
      </c>
      <c r="N207" s="8">
        <v>337465.74</v>
      </c>
      <c r="O207" s="8">
        <v>0</v>
      </c>
      <c r="P207" s="9">
        <v>83.06</v>
      </c>
      <c r="Q207" s="9">
        <v>5.25</v>
      </c>
      <c r="R207" s="9">
        <v>0</v>
      </c>
      <c r="S207" s="9">
        <v>0</v>
      </c>
      <c r="T207" s="9">
        <v>0</v>
      </c>
      <c r="U207" s="9">
        <v>11.67</v>
      </c>
      <c r="V207" s="9">
        <v>0</v>
      </c>
      <c r="W207" s="8">
        <v>6213549.4</v>
      </c>
      <c r="X207" s="8">
        <v>830000</v>
      </c>
      <c r="Y207" s="8">
        <v>151900</v>
      </c>
      <c r="Z207" s="8">
        <v>0</v>
      </c>
      <c r="AA207" s="8">
        <v>0</v>
      </c>
      <c r="AB207" s="8">
        <v>0</v>
      </c>
      <c r="AC207" s="8">
        <v>5231649.4</v>
      </c>
      <c r="AD207" s="8">
        <v>0</v>
      </c>
      <c r="AE207" s="9">
        <v>13.35</v>
      </c>
      <c r="AF207" s="9">
        <v>2.44</v>
      </c>
      <c r="AG207" s="9">
        <v>0</v>
      </c>
      <c r="AH207" s="9">
        <v>0</v>
      </c>
      <c r="AI207" s="9">
        <v>0</v>
      </c>
      <c r="AJ207" s="9">
        <v>84.19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7777378.4</v>
      </c>
      <c r="I208" s="8">
        <v>5109659.46</v>
      </c>
      <c r="J208" s="8">
        <v>320000</v>
      </c>
      <c r="K208" s="8">
        <v>0</v>
      </c>
      <c r="L208" s="8">
        <v>0</v>
      </c>
      <c r="M208" s="8">
        <v>0</v>
      </c>
      <c r="N208" s="8">
        <v>2347718.94</v>
      </c>
      <c r="O208" s="8">
        <v>0</v>
      </c>
      <c r="P208" s="9">
        <v>65.69</v>
      </c>
      <c r="Q208" s="9">
        <v>4.11</v>
      </c>
      <c r="R208" s="9">
        <v>0</v>
      </c>
      <c r="S208" s="9">
        <v>0</v>
      </c>
      <c r="T208" s="9">
        <v>0</v>
      </c>
      <c r="U208" s="9">
        <v>30.18</v>
      </c>
      <c r="V208" s="9">
        <v>0</v>
      </c>
      <c r="W208" s="8">
        <v>7846470.94</v>
      </c>
      <c r="X208" s="8">
        <v>5000000</v>
      </c>
      <c r="Y208" s="8">
        <v>498752</v>
      </c>
      <c r="Z208" s="8">
        <v>0</v>
      </c>
      <c r="AA208" s="8">
        <v>0</v>
      </c>
      <c r="AB208" s="8">
        <v>0</v>
      </c>
      <c r="AC208" s="8">
        <v>2347718.94</v>
      </c>
      <c r="AD208" s="8">
        <v>0</v>
      </c>
      <c r="AE208" s="9">
        <v>63.72</v>
      </c>
      <c r="AF208" s="9">
        <v>6.35</v>
      </c>
      <c r="AG208" s="9">
        <v>0</v>
      </c>
      <c r="AH208" s="9">
        <v>0</v>
      </c>
      <c r="AI208" s="9">
        <v>0</v>
      </c>
      <c r="AJ208" s="9">
        <v>29.92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7740165.63</v>
      </c>
      <c r="I209" s="8">
        <v>5000000</v>
      </c>
      <c r="J209" s="8">
        <v>0</v>
      </c>
      <c r="K209" s="8">
        <v>0</v>
      </c>
      <c r="L209" s="8">
        <v>0</v>
      </c>
      <c r="M209" s="8">
        <v>0</v>
      </c>
      <c r="N209" s="8">
        <v>2740165.63</v>
      </c>
      <c r="O209" s="8">
        <v>0</v>
      </c>
      <c r="P209" s="9">
        <v>64.59</v>
      </c>
      <c r="Q209" s="9">
        <v>0</v>
      </c>
      <c r="R209" s="9">
        <v>0</v>
      </c>
      <c r="S209" s="9">
        <v>0</v>
      </c>
      <c r="T209" s="9">
        <v>0</v>
      </c>
      <c r="U209" s="9">
        <v>35.4</v>
      </c>
      <c r="V209" s="9">
        <v>0</v>
      </c>
      <c r="W209" s="8">
        <v>15029330.57</v>
      </c>
      <c r="X209" s="8">
        <v>5000000</v>
      </c>
      <c r="Y209" s="8">
        <v>0</v>
      </c>
      <c r="Z209" s="8">
        <v>0</v>
      </c>
      <c r="AA209" s="8">
        <v>7151862.87</v>
      </c>
      <c r="AB209" s="8">
        <v>0</v>
      </c>
      <c r="AC209" s="8">
        <v>2877467.7</v>
      </c>
      <c r="AD209" s="8">
        <v>0</v>
      </c>
      <c r="AE209" s="9">
        <v>33.26</v>
      </c>
      <c r="AF209" s="9">
        <v>0</v>
      </c>
      <c r="AG209" s="9">
        <v>0</v>
      </c>
      <c r="AH209" s="9">
        <v>47.58</v>
      </c>
      <c r="AI209" s="9">
        <v>0</v>
      </c>
      <c r="AJ209" s="9">
        <v>19.14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1528000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1528000</v>
      </c>
      <c r="O210" s="8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100</v>
      </c>
      <c r="V210" s="9">
        <v>0</v>
      </c>
      <c r="W210" s="8">
        <v>2531577.79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2531577.79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17466102.73</v>
      </c>
      <c r="I211" s="8">
        <v>14284000</v>
      </c>
      <c r="J211" s="8">
        <v>81556</v>
      </c>
      <c r="K211" s="8">
        <v>0</v>
      </c>
      <c r="L211" s="8">
        <v>1905097.73</v>
      </c>
      <c r="M211" s="8">
        <v>0</v>
      </c>
      <c r="N211" s="8">
        <v>1195449</v>
      </c>
      <c r="O211" s="8">
        <v>0</v>
      </c>
      <c r="P211" s="9">
        <v>81.78</v>
      </c>
      <c r="Q211" s="9">
        <v>0.46</v>
      </c>
      <c r="R211" s="9">
        <v>0</v>
      </c>
      <c r="S211" s="9">
        <v>10.9</v>
      </c>
      <c r="T211" s="9">
        <v>0</v>
      </c>
      <c r="U211" s="9">
        <v>6.84</v>
      </c>
      <c r="V211" s="9">
        <v>0</v>
      </c>
      <c r="W211" s="8">
        <v>15966102.73</v>
      </c>
      <c r="X211" s="8">
        <v>12784000</v>
      </c>
      <c r="Y211" s="8">
        <v>81556</v>
      </c>
      <c r="Z211" s="8">
        <v>0</v>
      </c>
      <c r="AA211" s="8">
        <v>1905097.73</v>
      </c>
      <c r="AB211" s="8">
        <v>0</v>
      </c>
      <c r="AC211" s="8">
        <v>1195449</v>
      </c>
      <c r="AD211" s="8">
        <v>0</v>
      </c>
      <c r="AE211" s="9">
        <v>80.06</v>
      </c>
      <c r="AF211" s="9">
        <v>0.51</v>
      </c>
      <c r="AG211" s="9">
        <v>0</v>
      </c>
      <c r="AH211" s="9">
        <v>11.93</v>
      </c>
      <c r="AI211" s="9">
        <v>0</v>
      </c>
      <c r="AJ211" s="9">
        <v>7.48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1906927.04</v>
      </c>
      <c r="I212" s="8">
        <v>750000</v>
      </c>
      <c r="J212" s="8">
        <v>0</v>
      </c>
      <c r="K212" s="8">
        <v>0</v>
      </c>
      <c r="L212" s="8">
        <v>0</v>
      </c>
      <c r="M212" s="8">
        <v>0</v>
      </c>
      <c r="N212" s="8">
        <v>1156927.04</v>
      </c>
      <c r="O212" s="8">
        <v>0</v>
      </c>
      <c r="P212" s="9">
        <v>39.33</v>
      </c>
      <c r="Q212" s="9">
        <v>0</v>
      </c>
      <c r="R212" s="9">
        <v>0</v>
      </c>
      <c r="S212" s="9">
        <v>0</v>
      </c>
      <c r="T212" s="9">
        <v>0</v>
      </c>
      <c r="U212" s="9">
        <v>60.66</v>
      </c>
      <c r="V212" s="9">
        <v>0</v>
      </c>
      <c r="W212" s="8">
        <v>1906927.04</v>
      </c>
      <c r="X212" s="8">
        <v>750000</v>
      </c>
      <c r="Y212" s="8">
        <v>0</v>
      </c>
      <c r="Z212" s="8">
        <v>0</v>
      </c>
      <c r="AA212" s="8">
        <v>0</v>
      </c>
      <c r="AB212" s="8">
        <v>0</v>
      </c>
      <c r="AC212" s="8">
        <v>1156927.04</v>
      </c>
      <c r="AD212" s="8">
        <v>0</v>
      </c>
      <c r="AE212" s="9">
        <v>39.33</v>
      </c>
      <c r="AF212" s="9">
        <v>0</v>
      </c>
      <c r="AG212" s="9">
        <v>0</v>
      </c>
      <c r="AH212" s="9">
        <v>0</v>
      </c>
      <c r="AI212" s="9">
        <v>0</v>
      </c>
      <c r="AJ212" s="9">
        <v>60.66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4069049.36</v>
      </c>
      <c r="I213" s="8">
        <v>2400000</v>
      </c>
      <c r="J213" s="8">
        <v>20321</v>
      </c>
      <c r="K213" s="8">
        <v>0</v>
      </c>
      <c r="L213" s="8">
        <v>7728.36</v>
      </c>
      <c r="M213" s="8">
        <v>0</v>
      </c>
      <c r="N213" s="8">
        <v>1641000</v>
      </c>
      <c r="O213" s="8">
        <v>0</v>
      </c>
      <c r="P213" s="9">
        <v>58.98</v>
      </c>
      <c r="Q213" s="9">
        <v>0.49</v>
      </c>
      <c r="R213" s="9">
        <v>0</v>
      </c>
      <c r="S213" s="9">
        <v>0.18</v>
      </c>
      <c r="T213" s="9">
        <v>0</v>
      </c>
      <c r="U213" s="9">
        <v>40.32</v>
      </c>
      <c r="V213" s="9">
        <v>0</v>
      </c>
      <c r="W213" s="8">
        <v>2815880.18</v>
      </c>
      <c r="X213" s="8">
        <v>0</v>
      </c>
      <c r="Y213" s="8">
        <v>20321</v>
      </c>
      <c r="Z213" s="8">
        <v>0</v>
      </c>
      <c r="AA213" s="8">
        <v>7728.36</v>
      </c>
      <c r="AB213" s="8">
        <v>0</v>
      </c>
      <c r="AC213" s="8">
        <v>2787830.82</v>
      </c>
      <c r="AD213" s="8">
        <v>0</v>
      </c>
      <c r="AE213" s="9">
        <v>0</v>
      </c>
      <c r="AF213" s="9">
        <v>0.72</v>
      </c>
      <c r="AG213" s="9">
        <v>0</v>
      </c>
      <c r="AH213" s="9">
        <v>0.27</v>
      </c>
      <c r="AI213" s="9">
        <v>0</v>
      </c>
      <c r="AJ213" s="9">
        <v>99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3771850.45</v>
      </c>
      <c r="I214" s="8">
        <v>3011700</v>
      </c>
      <c r="J214" s="8">
        <v>304637</v>
      </c>
      <c r="K214" s="8">
        <v>0</v>
      </c>
      <c r="L214" s="8">
        <v>205303.28</v>
      </c>
      <c r="M214" s="8">
        <v>0</v>
      </c>
      <c r="N214" s="8">
        <v>250210.17</v>
      </c>
      <c r="O214" s="8">
        <v>0</v>
      </c>
      <c r="P214" s="9">
        <v>79.84</v>
      </c>
      <c r="Q214" s="9">
        <v>8.07</v>
      </c>
      <c r="R214" s="9">
        <v>0</v>
      </c>
      <c r="S214" s="9">
        <v>5.44</v>
      </c>
      <c r="T214" s="9">
        <v>0</v>
      </c>
      <c r="U214" s="9">
        <v>6.63</v>
      </c>
      <c r="V214" s="9">
        <v>0</v>
      </c>
      <c r="W214" s="8">
        <v>2257150.45</v>
      </c>
      <c r="X214" s="8">
        <v>1500000</v>
      </c>
      <c r="Y214" s="8">
        <v>301637</v>
      </c>
      <c r="Z214" s="8">
        <v>0</v>
      </c>
      <c r="AA214" s="8">
        <v>205303.28</v>
      </c>
      <c r="AB214" s="8">
        <v>0</v>
      </c>
      <c r="AC214" s="8">
        <v>250210.17</v>
      </c>
      <c r="AD214" s="8">
        <v>0</v>
      </c>
      <c r="AE214" s="9">
        <v>66.45</v>
      </c>
      <c r="AF214" s="9">
        <v>13.36</v>
      </c>
      <c r="AG214" s="9">
        <v>0</v>
      </c>
      <c r="AH214" s="9">
        <v>9.09</v>
      </c>
      <c r="AI214" s="9">
        <v>0</v>
      </c>
      <c r="AJ214" s="9">
        <v>11.08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3096086.61</v>
      </c>
      <c r="I215" s="8">
        <v>2756158.44</v>
      </c>
      <c r="J215" s="8">
        <v>0</v>
      </c>
      <c r="K215" s="8">
        <v>0</v>
      </c>
      <c r="L215" s="8">
        <v>339928.17</v>
      </c>
      <c r="M215" s="8">
        <v>0</v>
      </c>
      <c r="N215" s="8">
        <v>0</v>
      </c>
      <c r="O215" s="8">
        <v>0</v>
      </c>
      <c r="P215" s="9">
        <v>89.02</v>
      </c>
      <c r="Q215" s="9">
        <v>0</v>
      </c>
      <c r="R215" s="9">
        <v>0</v>
      </c>
      <c r="S215" s="9">
        <v>10.97</v>
      </c>
      <c r="T215" s="9">
        <v>0</v>
      </c>
      <c r="U215" s="9">
        <v>0</v>
      </c>
      <c r="V215" s="9">
        <v>0</v>
      </c>
      <c r="W215" s="8">
        <v>2839928.17</v>
      </c>
      <c r="X215" s="8">
        <v>2500000</v>
      </c>
      <c r="Y215" s="8">
        <v>0</v>
      </c>
      <c r="Z215" s="8">
        <v>0</v>
      </c>
      <c r="AA215" s="8">
        <v>339928.17</v>
      </c>
      <c r="AB215" s="8">
        <v>0</v>
      </c>
      <c r="AC215" s="8">
        <v>0</v>
      </c>
      <c r="AD215" s="8">
        <v>0</v>
      </c>
      <c r="AE215" s="9">
        <v>88.03</v>
      </c>
      <c r="AF215" s="9">
        <v>0</v>
      </c>
      <c r="AG215" s="9">
        <v>0</v>
      </c>
      <c r="AH215" s="9">
        <v>11.96</v>
      </c>
      <c r="AI215" s="9">
        <v>0</v>
      </c>
      <c r="AJ215" s="9">
        <v>0</v>
      </c>
      <c r="AK215" s="9">
        <v>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1035155.27</v>
      </c>
      <c r="I216" s="8">
        <v>0</v>
      </c>
      <c r="J216" s="8">
        <v>24705</v>
      </c>
      <c r="K216" s="8">
        <v>0</v>
      </c>
      <c r="L216" s="8">
        <v>38902.51</v>
      </c>
      <c r="M216" s="8">
        <v>0</v>
      </c>
      <c r="N216" s="8">
        <v>971547.76</v>
      </c>
      <c r="O216" s="8">
        <v>0</v>
      </c>
      <c r="P216" s="9">
        <v>0</v>
      </c>
      <c r="Q216" s="9">
        <v>2.38</v>
      </c>
      <c r="R216" s="9">
        <v>0</v>
      </c>
      <c r="S216" s="9">
        <v>3.75</v>
      </c>
      <c r="T216" s="9">
        <v>0</v>
      </c>
      <c r="U216" s="9">
        <v>93.85</v>
      </c>
      <c r="V216" s="9">
        <v>0</v>
      </c>
      <c r="W216" s="8">
        <v>1035155.19</v>
      </c>
      <c r="X216" s="8">
        <v>0</v>
      </c>
      <c r="Y216" s="8">
        <v>24704.92</v>
      </c>
      <c r="Z216" s="8">
        <v>0</v>
      </c>
      <c r="AA216" s="8">
        <v>38902.51</v>
      </c>
      <c r="AB216" s="8">
        <v>0</v>
      </c>
      <c r="AC216" s="8">
        <v>971547.76</v>
      </c>
      <c r="AD216" s="8">
        <v>0</v>
      </c>
      <c r="AE216" s="9">
        <v>0</v>
      </c>
      <c r="AF216" s="9">
        <v>2.38</v>
      </c>
      <c r="AG216" s="9">
        <v>0</v>
      </c>
      <c r="AH216" s="9">
        <v>3.75</v>
      </c>
      <c r="AI216" s="9">
        <v>0</v>
      </c>
      <c r="AJ216" s="9">
        <v>93.85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4805778.68</v>
      </c>
      <c r="I217" s="8">
        <v>4200000</v>
      </c>
      <c r="J217" s="8">
        <v>0</v>
      </c>
      <c r="K217" s="8">
        <v>0</v>
      </c>
      <c r="L217" s="8">
        <v>79855.61</v>
      </c>
      <c r="M217" s="8">
        <v>0</v>
      </c>
      <c r="N217" s="8">
        <v>525923.07</v>
      </c>
      <c r="O217" s="8">
        <v>0</v>
      </c>
      <c r="P217" s="9">
        <v>87.39</v>
      </c>
      <c r="Q217" s="9">
        <v>0</v>
      </c>
      <c r="R217" s="9">
        <v>0</v>
      </c>
      <c r="S217" s="9">
        <v>1.66</v>
      </c>
      <c r="T217" s="9">
        <v>0</v>
      </c>
      <c r="U217" s="9">
        <v>10.94</v>
      </c>
      <c r="V217" s="9">
        <v>0</v>
      </c>
      <c r="W217" s="8">
        <v>5496287.12</v>
      </c>
      <c r="X217" s="8">
        <v>1500000</v>
      </c>
      <c r="Y217" s="8">
        <v>0</v>
      </c>
      <c r="Z217" s="8">
        <v>0</v>
      </c>
      <c r="AA217" s="8">
        <v>79855.61</v>
      </c>
      <c r="AB217" s="8">
        <v>0</v>
      </c>
      <c r="AC217" s="8">
        <v>3916431.51</v>
      </c>
      <c r="AD217" s="8">
        <v>0</v>
      </c>
      <c r="AE217" s="9">
        <v>27.29</v>
      </c>
      <c r="AF217" s="9">
        <v>0</v>
      </c>
      <c r="AG217" s="9">
        <v>0</v>
      </c>
      <c r="AH217" s="9">
        <v>1.45</v>
      </c>
      <c r="AI217" s="9">
        <v>0</v>
      </c>
      <c r="AJ217" s="9">
        <v>71.25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45970441.92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45970441.92</v>
      </c>
      <c r="O218" s="8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100</v>
      </c>
      <c r="V218" s="9">
        <v>0</v>
      </c>
      <c r="W218" s="8">
        <v>46532487.82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46532487.82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13000000</v>
      </c>
      <c r="I219" s="8">
        <v>13000000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9">
        <v>100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8">
        <v>6705479.15</v>
      </c>
      <c r="X219" s="8">
        <v>3000000</v>
      </c>
      <c r="Y219" s="8">
        <v>0</v>
      </c>
      <c r="Z219" s="8">
        <v>0</v>
      </c>
      <c r="AA219" s="8">
        <v>2826562.12</v>
      </c>
      <c r="AB219" s="8">
        <v>0</v>
      </c>
      <c r="AC219" s="8">
        <v>878917.03</v>
      </c>
      <c r="AD219" s="8">
        <v>0</v>
      </c>
      <c r="AE219" s="9">
        <v>44.73</v>
      </c>
      <c r="AF219" s="9">
        <v>0</v>
      </c>
      <c r="AG219" s="9">
        <v>0</v>
      </c>
      <c r="AH219" s="9">
        <v>42.15</v>
      </c>
      <c r="AI219" s="9">
        <v>0</v>
      </c>
      <c r="AJ219" s="9">
        <v>13.1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180326091.23</v>
      </c>
      <c r="I220" s="8">
        <v>158099620</v>
      </c>
      <c r="J220" s="8">
        <v>0</v>
      </c>
      <c r="K220" s="8">
        <v>0</v>
      </c>
      <c r="L220" s="8">
        <v>9164298.23</v>
      </c>
      <c r="M220" s="8">
        <v>0</v>
      </c>
      <c r="N220" s="8">
        <v>10000000</v>
      </c>
      <c r="O220" s="8">
        <v>3062173</v>
      </c>
      <c r="P220" s="9">
        <v>87.67</v>
      </c>
      <c r="Q220" s="9">
        <v>0</v>
      </c>
      <c r="R220" s="9">
        <v>0</v>
      </c>
      <c r="S220" s="9">
        <v>5.08</v>
      </c>
      <c r="T220" s="9">
        <v>0</v>
      </c>
      <c r="U220" s="9">
        <v>5.54</v>
      </c>
      <c r="V220" s="9">
        <v>1.69</v>
      </c>
      <c r="W220" s="8">
        <v>193167877.78</v>
      </c>
      <c r="X220" s="8">
        <v>151044639</v>
      </c>
      <c r="Y220" s="8">
        <v>0</v>
      </c>
      <c r="Z220" s="8">
        <v>0</v>
      </c>
      <c r="AA220" s="8">
        <v>9164298.23</v>
      </c>
      <c r="AB220" s="8">
        <v>0</v>
      </c>
      <c r="AC220" s="8">
        <v>29896768.11</v>
      </c>
      <c r="AD220" s="8">
        <v>3062172.44</v>
      </c>
      <c r="AE220" s="9">
        <v>78.19</v>
      </c>
      <c r="AF220" s="9">
        <v>0</v>
      </c>
      <c r="AG220" s="9">
        <v>0</v>
      </c>
      <c r="AH220" s="9">
        <v>4.74</v>
      </c>
      <c r="AI220" s="9">
        <v>0</v>
      </c>
      <c r="AJ220" s="9">
        <v>15.47</v>
      </c>
      <c r="AK220" s="9">
        <v>1.58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53552974</v>
      </c>
      <c r="I221" s="8">
        <v>51000000</v>
      </c>
      <c r="J221" s="8">
        <v>0</v>
      </c>
      <c r="K221" s="8">
        <v>0</v>
      </c>
      <c r="L221" s="8">
        <v>2552974</v>
      </c>
      <c r="M221" s="8">
        <v>0</v>
      </c>
      <c r="N221" s="8">
        <v>0</v>
      </c>
      <c r="O221" s="8">
        <v>0</v>
      </c>
      <c r="P221" s="9">
        <v>95.23</v>
      </c>
      <c r="Q221" s="9">
        <v>0</v>
      </c>
      <c r="R221" s="9">
        <v>0</v>
      </c>
      <c r="S221" s="9">
        <v>4.76</v>
      </c>
      <c r="T221" s="9">
        <v>0</v>
      </c>
      <c r="U221" s="9">
        <v>0</v>
      </c>
      <c r="V221" s="9">
        <v>0</v>
      </c>
      <c r="W221" s="8">
        <v>65662422.16</v>
      </c>
      <c r="X221" s="8">
        <v>51000000</v>
      </c>
      <c r="Y221" s="8">
        <v>0</v>
      </c>
      <c r="Z221" s="8">
        <v>0</v>
      </c>
      <c r="AA221" s="8">
        <v>3432844.85</v>
      </c>
      <c r="AB221" s="8">
        <v>0</v>
      </c>
      <c r="AC221" s="8">
        <v>11229577.31</v>
      </c>
      <c r="AD221" s="8">
        <v>0</v>
      </c>
      <c r="AE221" s="9">
        <v>77.66</v>
      </c>
      <c r="AF221" s="9">
        <v>0</v>
      </c>
      <c r="AG221" s="9">
        <v>0</v>
      </c>
      <c r="AH221" s="9">
        <v>5.22</v>
      </c>
      <c r="AI221" s="9">
        <v>0</v>
      </c>
      <c r="AJ221" s="9">
        <v>17.1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10625118.07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10625118.07</v>
      </c>
      <c r="O222" s="8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100</v>
      </c>
      <c r="V222" s="9">
        <v>0</v>
      </c>
      <c r="W222" s="8">
        <v>12573051.72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12573051.72</v>
      </c>
      <c r="AD222" s="8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100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19777712.77</v>
      </c>
      <c r="I223" s="8">
        <v>11200000</v>
      </c>
      <c r="J223" s="8">
        <v>0</v>
      </c>
      <c r="K223" s="8">
        <v>0</v>
      </c>
      <c r="L223" s="8">
        <v>5114380.77</v>
      </c>
      <c r="M223" s="8">
        <v>0</v>
      </c>
      <c r="N223" s="8">
        <v>3463332</v>
      </c>
      <c r="O223" s="8">
        <v>0</v>
      </c>
      <c r="P223" s="9">
        <v>56.62</v>
      </c>
      <c r="Q223" s="9">
        <v>0</v>
      </c>
      <c r="R223" s="9">
        <v>0</v>
      </c>
      <c r="S223" s="9">
        <v>25.85</v>
      </c>
      <c r="T223" s="9">
        <v>0</v>
      </c>
      <c r="U223" s="9">
        <v>17.51</v>
      </c>
      <c r="V223" s="9">
        <v>0</v>
      </c>
      <c r="W223" s="8">
        <v>14664966.79</v>
      </c>
      <c r="X223" s="8">
        <v>6000000</v>
      </c>
      <c r="Y223" s="8">
        <v>0</v>
      </c>
      <c r="Z223" s="8">
        <v>0</v>
      </c>
      <c r="AA223" s="8">
        <v>5114380.77</v>
      </c>
      <c r="AB223" s="8">
        <v>0</v>
      </c>
      <c r="AC223" s="8">
        <v>3550586.02</v>
      </c>
      <c r="AD223" s="8">
        <v>0</v>
      </c>
      <c r="AE223" s="9">
        <v>40.91</v>
      </c>
      <c r="AF223" s="9">
        <v>0</v>
      </c>
      <c r="AG223" s="9">
        <v>0</v>
      </c>
      <c r="AH223" s="9">
        <v>34.87</v>
      </c>
      <c r="AI223" s="9">
        <v>0</v>
      </c>
      <c r="AJ223" s="9">
        <v>24.21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12076928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12076928</v>
      </c>
      <c r="O224" s="8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100</v>
      </c>
      <c r="V224" s="9">
        <v>0</v>
      </c>
      <c r="W224" s="8">
        <v>15670278.75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15670278.75</v>
      </c>
      <c r="AD224" s="8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100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5268999.25</v>
      </c>
      <c r="I225" s="8">
        <v>0</v>
      </c>
      <c r="J225" s="8">
        <v>0</v>
      </c>
      <c r="K225" s="8">
        <v>0</v>
      </c>
      <c r="L225" s="8">
        <v>3041670.25</v>
      </c>
      <c r="M225" s="8">
        <v>0</v>
      </c>
      <c r="N225" s="8">
        <v>2227329</v>
      </c>
      <c r="O225" s="8">
        <v>0</v>
      </c>
      <c r="P225" s="9">
        <v>0</v>
      </c>
      <c r="Q225" s="9">
        <v>0</v>
      </c>
      <c r="R225" s="9">
        <v>0</v>
      </c>
      <c r="S225" s="9">
        <v>57.72</v>
      </c>
      <c r="T225" s="9">
        <v>0</v>
      </c>
      <c r="U225" s="9">
        <v>42.27</v>
      </c>
      <c r="V225" s="9">
        <v>0</v>
      </c>
      <c r="W225" s="8">
        <v>6203966.46</v>
      </c>
      <c r="X225" s="8">
        <v>0</v>
      </c>
      <c r="Y225" s="8">
        <v>0</v>
      </c>
      <c r="Z225" s="8">
        <v>0</v>
      </c>
      <c r="AA225" s="8">
        <v>3041670.25</v>
      </c>
      <c r="AB225" s="8">
        <v>0</v>
      </c>
      <c r="AC225" s="8">
        <v>3162296.21</v>
      </c>
      <c r="AD225" s="8">
        <v>0</v>
      </c>
      <c r="AE225" s="9">
        <v>0</v>
      </c>
      <c r="AF225" s="9">
        <v>0</v>
      </c>
      <c r="AG225" s="9">
        <v>0</v>
      </c>
      <c r="AH225" s="9">
        <v>49.02</v>
      </c>
      <c r="AI225" s="9">
        <v>0</v>
      </c>
      <c r="AJ225" s="9">
        <v>50.97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15740614.29</v>
      </c>
      <c r="I226" s="8">
        <v>5200000</v>
      </c>
      <c r="J226" s="8">
        <v>4444030.72</v>
      </c>
      <c r="K226" s="8">
        <v>0</v>
      </c>
      <c r="L226" s="8">
        <v>5490915.79</v>
      </c>
      <c r="M226" s="8">
        <v>0</v>
      </c>
      <c r="N226" s="8">
        <v>605667.78</v>
      </c>
      <c r="O226" s="8">
        <v>0</v>
      </c>
      <c r="P226" s="9">
        <v>33.03</v>
      </c>
      <c r="Q226" s="9">
        <v>28.23</v>
      </c>
      <c r="R226" s="9">
        <v>0</v>
      </c>
      <c r="S226" s="9">
        <v>34.88</v>
      </c>
      <c r="T226" s="9">
        <v>0</v>
      </c>
      <c r="U226" s="9">
        <v>3.84</v>
      </c>
      <c r="V226" s="9">
        <v>0</v>
      </c>
      <c r="W226" s="8">
        <v>17174610.84</v>
      </c>
      <c r="X226" s="8">
        <v>5200000</v>
      </c>
      <c r="Y226" s="8">
        <v>4444030.72</v>
      </c>
      <c r="Z226" s="8">
        <v>0</v>
      </c>
      <c r="AA226" s="8">
        <v>5931754.64</v>
      </c>
      <c r="AB226" s="8">
        <v>0</v>
      </c>
      <c r="AC226" s="8">
        <v>1598825.48</v>
      </c>
      <c r="AD226" s="8">
        <v>0</v>
      </c>
      <c r="AE226" s="9">
        <v>30.27</v>
      </c>
      <c r="AF226" s="9">
        <v>25.87</v>
      </c>
      <c r="AG226" s="9">
        <v>0</v>
      </c>
      <c r="AH226" s="9">
        <v>34.53</v>
      </c>
      <c r="AI226" s="9">
        <v>0</v>
      </c>
      <c r="AJ226" s="9">
        <v>9.3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8475658.77</v>
      </c>
      <c r="I227" s="8">
        <v>1099922.7</v>
      </c>
      <c r="J227" s="8">
        <v>0</v>
      </c>
      <c r="K227" s="8">
        <v>0</v>
      </c>
      <c r="L227" s="8">
        <v>6106887.25</v>
      </c>
      <c r="M227" s="8">
        <v>0</v>
      </c>
      <c r="N227" s="8">
        <v>1268848.82</v>
      </c>
      <c r="O227" s="8">
        <v>0</v>
      </c>
      <c r="P227" s="9">
        <v>12.97</v>
      </c>
      <c r="Q227" s="9">
        <v>0</v>
      </c>
      <c r="R227" s="9">
        <v>0</v>
      </c>
      <c r="S227" s="9">
        <v>72.05</v>
      </c>
      <c r="T227" s="9">
        <v>0</v>
      </c>
      <c r="U227" s="9">
        <v>14.97</v>
      </c>
      <c r="V227" s="9">
        <v>0</v>
      </c>
      <c r="W227" s="8">
        <v>8474807.05</v>
      </c>
      <c r="X227" s="8">
        <v>1099070.98</v>
      </c>
      <c r="Y227" s="8">
        <v>0</v>
      </c>
      <c r="Z227" s="8">
        <v>0</v>
      </c>
      <c r="AA227" s="8">
        <v>6106887.25</v>
      </c>
      <c r="AB227" s="8">
        <v>0</v>
      </c>
      <c r="AC227" s="8">
        <v>1268848.82</v>
      </c>
      <c r="AD227" s="8">
        <v>0</v>
      </c>
      <c r="AE227" s="9">
        <v>12.96</v>
      </c>
      <c r="AF227" s="9">
        <v>0</v>
      </c>
      <c r="AG227" s="9">
        <v>0</v>
      </c>
      <c r="AH227" s="9">
        <v>72.05</v>
      </c>
      <c r="AI227" s="9">
        <v>0</v>
      </c>
      <c r="AJ227" s="9">
        <v>14.97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3586500.14</v>
      </c>
      <c r="I228" s="8">
        <v>0</v>
      </c>
      <c r="J228" s="8">
        <v>335000</v>
      </c>
      <c r="K228" s="8">
        <v>0</v>
      </c>
      <c r="L228" s="8">
        <v>0</v>
      </c>
      <c r="M228" s="8">
        <v>0</v>
      </c>
      <c r="N228" s="8">
        <v>3251500.14</v>
      </c>
      <c r="O228" s="8">
        <v>0</v>
      </c>
      <c r="P228" s="9">
        <v>0</v>
      </c>
      <c r="Q228" s="9">
        <v>9.34</v>
      </c>
      <c r="R228" s="9">
        <v>0</v>
      </c>
      <c r="S228" s="9">
        <v>0</v>
      </c>
      <c r="T228" s="9">
        <v>0</v>
      </c>
      <c r="U228" s="9">
        <v>90.65</v>
      </c>
      <c r="V228" s="9">
        <v>0</v>
      </c>
      <c r="W228" s="8">
        <v>6366161.65</v>
      </c>
      <c r="X228" s="8">
        <v>0</v>
      </c>
      <c r="Y228" s="8">
        <v>335000</v>
      </c>
      <c r="Z228" s="8">
        <v>0</v>
      </c>
      <c r="AA228" s="8">
        <v>0</v>
      </c>
      <c r="AB228" s="8">
        <v>0</v>
      </c>
      <c r="AC228" s="8">
        <v>6031161.65</v>
      </c>
      <c r="AD228" s="8">
        <v>0</v>
      </c>
      <c r="AE228" s="9">
        <v>0</v>
      </c>
      <c r="AF228" s="9">
        <v>5.26</v>
      </c>
      <c r="AG228" s="9">
        <v>0</v>
      </c>
      <c r="AH228" s="9">
        <v>0</v>
      </c>
      <c r="AI228" s="9">
        <v>0</v>
      </c>
      <c r="AJ228" s="9">
        <v>94.73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24635937</v>
      </c>
      <c r="I229" s="8">
        <v>12785000</v>
      </c>
      <c r="J229" s="8">
        <v>1177200</v>
      </c>
      <c r="K229" s="8">
        <v>0</v>
      </c>
      <c r="L229" s="8">
        <v>0</v>
      </c>
      <c r="M229" s="8">
        <v>0</v>
      </c>
      <c r="N229" s="8">
        <v>10673737</v>
      </c>
      <c r="O229" s="8">
        <v>0</v>
      </c>
      <c r="P229" s="9">
        <v>51.89</v>
      </c>
      <c r="Q229" s="9">
        <v>4.77</v>
      </c>
      <c r="R229" s="9">
        <v>0</v>
      </c>
      <c r="S229" s="9">
        <v>0</v>
      </c>
      <c r="T229" s="9">
        <v>0</v>
      </c>
      <c r="U229" s="9">
        <v>43.32</v>
      </c>
      <c r="V229" s="9">
        <v>0</v>
      </c>
      <c r="W229" s="8">
        <v>24631937</v>
      </c>
      <c r="X229" s="8">
        <v>12785000</v>
      </c>
      <c r="Y229" s="8">
        <v>1173200</v>
      </c>
      <c r="Z229" s="8">
        <v>0</v>
      </c>
      <c r="AA229" s="8">
        <v>0</v>
      </c>
      <c r="AB229" s="8">
        <v>0</v>
      </c>
      <c r="AC229" s="8">
        <v>10673737</v>
      </c>
      <c r="AD229" s="8">
        <v>0</v>
      </c>
      <c r="AE229" s="9">
        <v>51.9</v>
      </c>
      <c r="AF229" s="9">
        <v>4.76</v>
      </c>
      <c r="AG229" s="9">
        <v>0</v>
      </c>
      <c r="AH229" s="9">
        <v>0</v>
      </c>
      <c r="AI229" s="9">
        <v>0</v>
      </c>
      <c r="AJ229" s="9">
        <v>43.33</v>
      </c>
      <c r="AK229" s="9">
        <v>0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24422689.74</v>
      </c>
      <c r="I230" s="8">
        <v>3544383.03</v>
      </c>
      <c r="J230" s="8">
        <v>2700000</v>
      </c>
      <c r="K230" s="8">
        <v>0</v>
      </c>
      <c r="L230" s="8">
        <v>12572628.67</v>
      </c>
      <c r="M230" s="8">
        <v>0</v>
      </c>
      <c r="N230" s="8">
        <v>5605678.04</v>
      </c>
      <c r="O230" s="8">
        <v>0</v>
      </c>
      <c r="P230" s="9">
        <v>14.51</v>
      </c>
      <c r="Q230" s="9">
        <v>11.05</v>
      </c>
      <c r="R230" s="9">
        <v>0</v>
      </c>
      <c r="S230" s="9">
        <v>51.47</v>
      </c>
      <c r="T230" s="9">
        <v>0</v>
      </c>
      <c r="U230" s="9">
        <v>22.95</v>
      </c>
      <c r="V230" s="9">
        <v>0</v>
      </c>
      <c r="W230" s="8">
        <v>24421991.71</v>
      </c>
      <c r="X230" s="8">
        <v>3543685</v>
      </c>
      <c r="Y230" s="8">
        <v>2700000</v>
      </c>
      <c r="Z230" s="8">
        <v>0</v>
      </c>
      <c r="AA230" s="8">
        <v>12572628.67</v>
      </c>
      <c r="AB230" s="8">
        <v>0</v>
      </c>
      <c r="AC230" s="8">
        <v>5605678.04</v>
      </c>
      <c r="AD230" s="8">
        <v>0</v>
      </c>
      <c r="AE230" s="9">
        <v>14.51</v>
      </c>
      <c r="AF230" s="9">
        <v>11.05</v>
      </c>
      <c r="AG230" s="9">
        <v>0</v>
      </c>
      <c r="AH230" s="9">
        <v>51.48</v>
      </c>
      <c r="AI230" s="9">
        <v>0</v>
      </c>
      <c r="AJ230" s="9">
        <v>22.95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2860249</v>
      </c>
      <c r="I231" s="8">
        <v>0</v>
      </c>
      <c r="J231" s="8">
        <v>0</v>
      </c>
      <c r="K231" s="8">
        <v>0</v>
      </c>
      <c r="L231" s="8">
        <v>2263890</v>
      </c>
      <c r="M231" s="8">
        <v>0</v>
      </c>
      <c r="N231" s="8">
        <v>596359</v>
      </c>
      <c r="O231" s="8">
        <v>0</v>
      </c>
      <c r="P231" s="9">
        <v>0</v>
      </c>
      <c r="Q231" s="9">
        <v>0</v>
      </c>
      <c r="R231" s="9">
        <v>0</v>
      </c>
      <c r="S231" s="9">
        <v>79.15</v>
      </c>
      <c r="T231" s="9">
        <v>0</v>
      </c>
      <c r="U231" s="9">
        <v>20.84</v>
      </c>
      <c r="V231" s="9">
        <v>0</v>
      </c>
      <c r="W231" s="8">
        <v>2860249.16</v>
      </c>
      <c r="X231" s="8">
        <v>0</v>
      </c>
      <c r="Y231" s="8">
        <v>0</v>
      </c>
      <c r="Z231" s="8">
        <v>0</v>
      </c>
      <c r="AA231" s="8">
        <v>2263890</v>
      </c>
      <c r="AB231" s="8">
        <v>0</v>
      </c>
      <c r="AC231" s="8">
        <v>596359.16</v>
      </c>
      <c r="AD231" s="8">
        <v>0</v>
      </c>
      <c r="AE231" s="9">
        <v>0</v>
      </c>
      <c r="AF231" s="9">
        <v>0</v>
      </c>
      <c r="AG231" s="9">
        <v>0</v>
      </c>
      <c r="AH231" s="9">
        <v>79.15</v>
      </c>
      <c r="AI231" s="9">
        <v>0</v>
      </c>
      <c r="AJ231" s="9">
        <v>20.84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15660659.61</v>
      </c>
      <c r="I232" s="8">
        <v>4100000</v>
      </c>
      <c r="J232" s="8">
        <v>0</v>
      </c>
      <c r="K232" s="8">
        <v>0</v>
      </c>
      <c r="L232" s="8">
        <v>518733.86</v>
      </c>
      <c r="M232" s="8">
        <v>0</v>
      </c>
      <c r="N232" s="8">
        <v>11041925.75</v>
      </c>
      <c r="O232" s="8">
        <v>0</v>
      </c>
      <c r="P232" s="9">
        <v>26.18</v>
      </c>
      <c r="Q232" s="9">
        <v>0</v>
      </c>
      <c r="R232" s="9">
        <v>0</v>
      </c>
      <c r="S232" s="9">
        <v>3.31</v>
      </c>
      <c r="T232" s="9">
        <v>0</v>
      </c>
      <c r="U232" s="9">
        <v>70.5</v>
      </c>
      <c r="V232" s="9">
        <v>0</v>
      </c>
      <c r="W232" s="8">
        <v>15980289.26</v>
      </c>
      <c r="X232" s="8">
        <v>4100000</v>
      </c>
      <c r="Y232" s="8">
        <v>0</v>
      </c>
      <c r="Z232" s="8">
        <v>0</v>
      </c>
      <c r="AA232" s="8">
        <v>838363.51</v>
      </c>
      <c r="AB232" s="8">
        <v>0</v>
      </c>
      <c r="AC232" s="8">
        <v>11041925.75</v>
      </c>
      <c r="AD232" s="8">
        <v>0</v>
      </c>
      <c r="AE232" s="9">
        <v>25.65</v>
      </c>
      <c r="AF232" s="9">
        <v>0</v>
      </c>
      <c r="AG232" s="9">
        <v>0</v>
      </c>
      <c r="AH232" s="9">
        <v>5.24</v>
      </c>
      <c r="AI232" s="9">
        <v>0</v>
      </c>
      <c r="AJ232" s="9">
        <v>69.09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9820349</v>
      </c>
      <c r="I233" s="8">
        <v>1100625</v>
      </c>
      <c r="J233" s="8">
        <v>380000</v>
      </c>
      <c r="K233" s="8">
        <v>0</v>
      </c>
      <c r="L233" s="8">
        <v>6994391</v>
      </c>
      <c r="M233" s="8">
        <v>0</v>
      </c>
      <c r="N233" s="8">
        <v>1345333</v>
      </c>
      <c r="O233" s="8">
        <v>0</v>
      </c>
      <c r="P233" s="9">
        <v>11.2</v>
      </c>
      <c r="Q233" s="9">
        <v>3.86</v>
      </c>
      <c r="R233" s="9">
        <v>0</v>
      </c>
      <c r="S233" s="9">
        <v>71.22</v>
      </c>
      <c r="T233" s="9">
        <v>0</v>
      </c>
      <c r="U233" s="9">
        <v>13.69</v>
      </c>
      <c r="V233" s="9">
        <v>0</v>
      </c>
      <c r="W233" s="8">
        <v>8763759.87</v>
      </c>
      <c r="X233" s="8">
        <v>0</v>
      </c>
      <c r="Y233" s="8">
        <v>380000</v>
      </c>
      <c r="Z233" s="8">
        <v>0</v>
      </c>
      <c r="AA233" s="8">
        <v>6994391.91</v>
      </c>
      <c r="AB233" s="8">
        <v>0</v>
      </c>
      <c r="AC233" s="8">
        <v>1389367.96</v>
      </c>
      <c r="AD233" s="8">
        <v>0</v>
      </c>
      <c r="AE233" s="9">
        <v>0</v>
      </c>
      <c r="AF233" s="9">
        <v>4.33</v>
      </c>
      <c r="AG233" s="9">
        <v>0</v>
      </c>
      <c r="AH233" s="9">
        <v>79.81</v>
      </c>
      <c r="AI233" s="9">
        <v>0</v>
      </c>
      <c r="AJ233" s="9">
        <v>15.85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11381740.57</v>
      </c>
      <c r="I234" s="8">
        <v>5655000</v>
      </c>
      <c r="J234" s="8">
        <v>0</v>
      </c>
      <c r="K234" s="8">
        <v>5090555.06</v>
      </c>
      <c r="L234" s="8">
        <v>333771.94</v>
      </c>
      <c r="M234" s="8">
        <v>0</v>
      </c>
      <c r="N234" s="8">
        <v>302413.57</v>
      </c>
      <c r="O234" s="8">
        <v>0</v>
      </c>
      <c r="P234" s="9">
        <v>49.68</v>
      </c>
      <c r="Q234" s="9">
        <v>0</v>
      </c>
      <c r="R234" s="9">
        <v>44.72</v>
      </c>
      <c r="S234" s="9">
        <v>2.93</v>
      </c>
      <c r="T234" s="9">
        <v>0</v>
      </c>
      <c r="U234" s="9">
        <v>2.65</v>
      </c>
      <c r="V234" s="9">
        <v>0</v>
      </c>
      <c r="W234" s="8">
        <v>14601734.11</v>
      </c>
      <c r="X234" s="8">
        <v>5655000</v>
      </c>
      <c r="Y234" s="8">
        <v>0</v>
      </c>
      <c r="Z234" s="8">
        <v>5090555.06</v>
      </c>
      <c r="AA234" s="8">
        <v>333771.94</v>
      </c>
      <c r="AB234" s="8">
        <v>0</v>
      </c>
      <c r="AC234" s="8">
        <v>3522407.11</v>
      </c>
      <c r="AD234" s="8">
        <v>0</v>
      </c>
      <c r="AE234" s="9">
        <v>38.72</v>
      </c>
      <c r="AF234" s="9">
        <v>0</v>
      </c>
      <c r="AG234" s="9">
        <v>34.86</v>
      </c>
      <c r="AH234" s="9">
        <v>2.28</v>
      </c>
      <c r="AI234" s="9">
        <v>0</v>
      </c>
      <c r="AJ234" s="9">
        <v>24.12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19504116</v>
      </c>
      <c r="I235" s="8">
        <v>7000000</v>
      </c>
      <c r="J235" s="8">
        <v>3000000</v>
      </c>
      <c r="K235" s="8">
        <v>0</v>
      </c>
      <c r="L235" s="8">
        <v>5365693</v>
      </c>
      <c r="M235" s="8">
        <v>0</v>
      </c>
      <c r="N235" s="8">
        <v>4138423</v>
      </c>
      <c r="O235" s="8">
        <v>0</v>
      </c>
      <c r="P235" s="9">
        <v>35.88</v>
      </c>
      <c r="Q235" s="9">
        <v>15.38</v>
      </c>
      <c r="R235" s="9">
        <v>0</v>
      </c>
      <c r="S235" s="9">
        <v>27.51</v>
      </c>
      <c r="T235" s="9">
        <v>0</v>
      </c>
      <c r="U235" s="9">
        <v>21.21</v>
      </c>
      <c r="V235" s="9">
        <v>0</v>
      </c>
      <c r="W235" s="8">
        <v>18754116.38</v>
      </c>
      <c r="X235" s="8">
        <v>7000000</v>
      </c>
      <c r="Y235" s="8">
        <v>2250000</v>
      </c>
      <c r="Z235" s="8">
        <v>0</v>
      </c>
      <c r="AA235" s="8">
        <v>5365693</v>
      </c>
      <c r="AB235" s="8">
        <v>0</v>
      </c>
      <c r="AC235" s="8">
        <v>4138423.38</v>
      </c>
      <c r="AD235" s="8">
        <v>0</v>
      </c>
      <c r="AE235" s="9">
        <v>37.32</v>
      </c>
      <c r="AF235" s="9">
        <v>11.99</v>
      </c>
      <c r="AG235" s="9">
        <v>0</v>
      </c>
      <c r="AH235" s="9">
        <v>28.61</v>
      </c>
      <c r="AI235" s="9">
        <v>0</v>
      </c>
      <c r="AJ235" s="9">
        <v>22.06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12113008</v>
      </c>
      <c r="I236" s="8">
        <v>0</v>
      </c>
      <c r="J236" s="8">
        <v>525440</v>
      </c>
      <c r="K236" s="8">
        <v>0</v>
      </c>
      <c r="L236" s="8">
        <v>9587568</v>
      </c>
      <c r="M236" s="8">
        <v>0</v>
      </c>
      <c r="N236" s="8">
        <v>2000000</v>
      </c>
      <c r="O236" s="8">
        <v>0</v>
      </c>
      <c r="P236" s="9">
        <v>0</v>
      </c>
      <c r="Q236" s="9">
        <v>4.33</v>
      </c>
      <c r="R236" s="9">
        <v>0</v>
      </c>
      <c r="S236" s="9">
        <v>79.15</v>
      </c>
      <c r="T236" s="9">
        <v>0</v>
      </c>
      <c r="U236" s="9">
        <v>16.51</v>
      </c>
      <c r="V236" s="9">
        <v>0</v>
      </c>
      <c r="W236" s="8">
        <v>14308079.76</v>
      </c>
      <c r="X236" s="8">
        <v>0</v>
      </c>
      <c r="Y236" s="8">
        <v>0</v>
      </c>
      <c r="Z236" s="8">
        <v>0</v>
      </c>
      <c r="AA236" s="8">
        <v>10029759.12</v>
      </c>
      <c r="AB236" s="8">
        <v>0</v>
      </c>
      <c r="AC236" s="8">
        <v>4278320.64</v>
      </c>
      <c r="AD236" s="8">
        <v>0</v>
      </c>
      <c r="AE236" s="9">
        <v>0</v>
      </c>
      <c r="AF236" s="9">
        <v>0</v>
      </c>
      <c r="AG236" s="9">
        <v>0</v>
      </c>
      <c r="AH236" s="9">
        <v>70.09</v>
      </c>
      <c r="AI236" s="9">
        <v>0</v>
      </c>
      <c r="AJ236" s="9">
        <v>29.9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15379684</v>
      </c>
      <c r="I237" s="8">
        <v>8000000</v>
      </c>
      <c r="J237" s="8">
        <v>0</v>
      </c>
      <c r="K237" s="8">
        <v>0</v>
      </c>
      <c r="L237" s="8">
        <v>6828711</v>
      </c>
      <c r="M237" s="8">
        <v>0</v>
      </c>
      <c r="N237" s="8">
        <v>550973</v>
      </c>
      <c r="O237" s="8">
        <v>0</v>
      </c>
      <c r="P237" s="9">
        <v>52.01</v>
      </c>
      <c r="Q237" s="9">
        <v>0</v>
      </c>
      <c r="R237" s="9">
        <v>0</v>
      </c>
      <c r="S237" s="9">
        <v>44.4</v>
      </c>
      <c r="T237" s="9">
        <v>0</v>
      </c>
      <c r="U237" s="9">
        <v>3.58</v>
      </c>
      <c r="V237" s="9">
        <v>0</v>
      </c>
      <c r="W237" s="8">
        <v>15909711.63</v>
      </c>
      <c r="X237" s="8">
        <v>8000000</v>
      </c>
      <c r="Y237" s="8">
        <v>0</v>
      </c>
      <c r="Z237" s="8">
        <v>0</v>
      </c>
      <c r="AA237" s="8">
        <v>7358739.11</v>
      </c>
      <c r="AB237" s="8">
        <v>0</v>
      </c>
      <c r="AC237" s="8">
        <v>550972.52</v>
      </c>
      <c r="AD237" s="8">
        <v>0</v>
      </c>
      <c r="AE237" s="9">
        <v>50.28</v>
      </c>
      <c r="AF237" s="9">
        <v>0</v>
      </c>
      <c r="AG237" s="9">
        <v>0</v>
      </c>
      <c r="AH237" s="9">
        <v>46.25</v>
      </c>
      <c r="AI237" s="9">
        <v>0</v>
      </c>
      <c r="AJ237" s="9">
        <v>3.46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9910641.01</v>
      </c>
      <c r="I238" s="8">
        <v>0</v>
      </c>
      <c r="J238" s="8">
        <v>0</v>
      </c>
      <c r="K238" s="8">
        <v>0</v>
      </c>
      <c r="L238" s="8">
        <v>9910641.01</v>
      </c>
      <c r="M238" s="8">
        <v>0</v>
      </c>
      <c r="N238" s="8">
        <v>0</v>
      </c>
      <c r="O238" s="8">
        <v>0</v>
      </c>
      <c r="P238" s="9">
        <v>0</v>
      </c>
      <c r="Q238" s="9">
        <v>0</v>
      </c>
      <c r="R238" s="9">
        <v>0</v>
      </c>
      <c r="S238" s="9">
        <v>100</v>
      </c>
      <c r="T238" s="9">
        <v>0</v>
      </c>
      <c r="U238" s="9">
        <v>0</v>
      </c>
      <c r="V238" s="9">
        <v>0</v>
      </c>
      <c r="W238" s="8">
        <v>14828194.53</v>
      </c>
      <c r="X238" s="8">
        <v>0</v>
      </c>
      <c r="Y238" s="8">
        <v>0</v>
      </c>
      <c r="Z238" s="8">
        <v>0</v>
      </c>
      <c r="AA238" s="8">
        <v>9910641.01</v>
      </c>
      <c r="AB238" s="8">
        <v>0</v>
      </c>
      <c r="AC238" s="8">
        <v>4917553.52</v>
      </c>
      <c r="AD238" s="8">
        <v>0</v>
      </c>
      <c r="AE238" s="9">
        <v>0</v>
      </c>
      <c r="AF238" s="9">
        <v>0</v>
      </c>
      <c r="AG238" s="9">
        <v>0</v>
      </c>
      <c r="AH238" s="9">
        <v>66.83</v>
      </c>
      <c r="AI238" s="9">
        <v>0</v>
      </c>
      <c r="AJ238" s="9">
        <v>33.16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1689000.56</v>
      </c>
      <c r="I239" s="8">
        <v>0</v>
      </c>
      <c r="J239" s="8">
        <v>0</v>
      </c>
      <c r="K239" s="8">
        <v>0</v>
      </c>
      <c r="L239" s="8">
        <v>1026333.4</v>
      </c>
      <c r="M239" s="8">
        <v>0</v>
      </c>
      <c r="N239" s="8">
        <v>662667.16</v>
      </c>
      <c r="O239" s="8">
        <v>0</v>
      </c>
      <c r="P239" s="9">
        <v>0</v>
      </c>
      <c r="Q239" s="9">
        <v>0</v>
      </c>
      <c r="R239" s="9">
        <v>0</v>
      </c>
      <c r="S239" s="9">
        <v>60.76</v>
      </c>
      <c r="T239" s="9">
        <v>0</v>
      </c>
      <c r="U239" s="9">
        <v>39.23</v>
      </c>
      <c r="V239" s="9">
        <v>0</v>
      </c>
      <c r="W239" s="8">
        <v>1689000.56</v>
      </c>
      <c r="X239" s="8">
        <v>0</v>
      </c>
      <c r="Y239" s="8">
        <v>0</v>
      </c>
      <c r="Z239" s="8">
        <v>0</v>
      </c>
      <c r="AA239" s="8">
        <v>1026333.4</v>
      </c>
      <c r="AB239" s="8">
        <v>0</v>
      </c>
      <c r="AC239" s="8">
        <v>662667.16</v>
      </c>
      <c r="AD239" s="8">
        <v>0</v>
      </c>
      <c r="AE239" s="9">
        <v>0</v>
      </c>
      <c r="AF239" s="9">
        <v>0</v>
      </c>
      <c r="AG239" s="9">
        <v>0</v>
      </c>
      <c r="AH239" s="9">
        <v>60.76</v>
      </c>
      <c r="AI239" s="9">
        <v>0</v>
      </c>
      <c r="AJ239" s="9">
        <v>39.23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4769114.59</v>
      </c>
      <c r="I240" s="8">
        <v>2500000</v>
      </c>
      <c r="J240" s="8">
        <v>0</v>
      </c>
      <c r="K240" s="8">
        <v>0</v>
      </c>
      <c r="L240" s="8">
        <v>2269114.59</v>
      </c>
      <c r="M240" s="8">
        <v>0</v>
      </c>
      <c r="N240" s="8">
        <v>0</v>
      </c>
      <c r="O240" s="8">
        <v>0</v>
      </c>
      <c r="P240" s="9">
        <v>52.42</v>
      </c>
      <c r="Q240" s="9">
        <v>0</v>
      </c>
      <c r="R240" s="9">
        <v>0</v>
      </c>
      <c r="S240" s="9">
        <v>47.57</v>
      </c>
      <c r="T240" s="9">
        <v>0</v>
      </c>
      <c r="U240" s="9">
        <v>0</v>
      </c>
      <c r="V240" s="9">
        <v>0</v>
      </c>
      <c r="W240" s="8">
        <v>4769114.59</v>
      </c>
      <c r="X240" s="8">
        <v>2500000</v>
      </c>
      <c r="Y240" s="8">
        <v>0</v>
      </c>
      <c r="Z240" s="8">
        <v>0</v>
      </c>
      <c r="AA240" s="8">
        <v>2269114.59</v>
      </c>
      <c r="AB240" s="8">
        <v>0</v>
      </c>
      <c r="AC240" s="8">
        <v>0</v>
      </c>
      <c r="AD240" s="8">
        <v>0</v>
      </c>
      <c r="AE240" s="9">
        <v>52.42</v>
      </c>
      <c r="AF240" s="9">
        <v>0</v>
      </c>
      <c r="AG240" s="9">
        <v>0</v>
      </c>
      <c r="AH240" s="9">
        <v>47.57</v>
      </c>
      <c r="AI240" s="9">
        <v>0</v>
      </c>
      <c r="AJ240" s="9">
        <v>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981827</v>
      </c>
      <c r="I241" s="8">
        <v>0</v>
      </c>
      <c r="J241" s="8">
        <v>110000</v>
      </c>
      <c r="K241" s="8">
        <v>0</v>
      </c>
      <c r="L241" s="8">
        <v>579930</v>
      </c>
      <c r="M241" s="8">
        <v>0</v>
      </c>
      <c r="N241" s="8">
        <v>291897</v>
      </c>
      <c r="O241" s="8">
        <v>0</v>
      </c>
      <c r="P241" s="9">
        <v>0</v>
      </c>
      <c r="Q241" s="9">
        <v>11.2</v>
      </c>
      <c r="R241" s="9">
        <v>0</v>
      </c>
      <c r="S241" s="9">
        <v>59.06</v>
      </c>
      <c r="T241" s="9">
        <v>0</v>
      </c>
      <c r="U241" s="9">
        <v>29.72</v>
      </c>
      <c r="V241" s="9">
        <v>0</v>
      </c>
      <c r="W241" s="8">
        <v>4086468</v>
      </c>
      <c r="X241" s="8">
        <v>0</v>
      </c>
      <c r="Y241" s="8">
        <v>110000</v>
      </c>
      <c r="Z241" s="8">
        <v>0</v>
      </c>
      <c r="AA241" s="8">
        <v>579930</v>
      </c>
      <c r="AB241" s="8">
        <v>0</v>
      </c>
      <c r="AC241" s="8">
        <v>3396538</v>
      </c>
      <c r="AD241" s="8">
        <v>0</v>
      </c>
      <c r="AE241" s="9">
        <v>0</v>
      </c>
      <c r="AF241" s="9">
        <v>2.69</v>
      </c>
      <c r="AG241" s="9">
        <v>0</v>
      </c>
      <c r="AH241" s="9">
        <v>14.19</v>
      </c>
      <c r="AI241" s="9">
        <v>0</v>
      </c>
      <c r="AJ241" s="9">
        <v>83.11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132453618.86</v>
      </c>
      <c r="I242" s="8">
        <v>100151237.96</v>
      </c>
      <c r="J242" s="8">
        <v>7060000</v>
      </c>
      <c r="K242" s="8">
        <v>0</v>
      </c>
      <c r="L242" s="8">
        <v>0</v>
      </c>
      <c r="M242" s="8">
        <v>0</v>
      </c>
      <c r="N242" s="8">
        <v>25242380.9</v>
      </c>
      <c r="O242" s="8">
        <v>0</v>
      </c>
      <c r="P242" s="9">
        <v>75.61</v>
      </c>
      <c r="Q242" s="9">
        <v>5.33</v>
      </c>
      <c r="R242" s="9">
        <v>0</v>
      </c>
      <c r="S242" s="9">
        <v>0</v>
      </c>
      <c r="T242" s="9">
        <v>0</v>
      </c>
      <c r="U242" s="9">
        <v>19.05</v>
      </c>
      <c r="V242" s="9">
        <v>0</v>
      </c>
      <c r="W242" s="8">
        <v>143714585.4</v>
      </c>
      <c r="X242" s="8">
        <v>99000000</v>
      </c>
      <c r="Y242" s="8">
        <v>19472204.5</v>
      </c>
      <c r="Z242" s="8">
        <v>0</v>
      </c>
      <c r="AA242" s="8">
        <v>0</v>
      </c>
      <c r="AB242" s="8">
        <v>0</v>
      </c>
      <c r="AC242" s="8">
        <v>25242380.9</v>
      </c>
      <c r="AD242" s="8">
        <v>0</v>
      </c>
      <c r="AE242" s="9">
        <v>68.88</v>
      </c>
      <c r="AF242" s="9">
        <v>13.54</v>
      </c>
      <c r="AG242" s="9">
        <v>0</v>
      </c>
      <c r="AH242" s="9">
        <v>0</v>
      </c>
      <c r="AI242" s="9">
        <v>0</v>
      </c>
      <c r="AJ242" s="9">
        <v>17.56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163606.11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163606.11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3233688.72</v>
      </c>
      <c r="X244" s="8">
        <v>0</v>
      </c>
      <c r="Y244" s="8">
        <v>0</v>
      </c>
      <c r="Z244" s="8">
        <v>1212830.7</v>
      </c>
      <c r="AA244" s="8">
        <v>0</v>
      </c>
      <c r="AB244" s="8">
        <v>0</v>
      </c>
      <c r="AC244" s="8">
        <v>2020858.02</v>
      </c>
      <c r="AD244" s="8">
        <v>0</v>
      </c>
      <c r="AE244" s="9">
        <v>0</v>
      </c>
      <c r="AF244" s="9">
        <v>0</v>
      </c>
      <c r="AG244" s="9">
        <v>37.5</v>
      </c>
      <c r="AH244" s="9">
        <v>0</v>
      </c>
      <c r="AI244" s="9">
        <v>0</v>
      </c>
      <c r="AJ244" s="9">
        <v>62.49</v>
      </c>
      <c r="AK244" s="9">
        <v>0</v>
      </c>
    </row>
    <row r="245" spans="1:3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1062858</v>
      </c>
      <c r="I245" s="8">
        <v>0</v>
      </c>
      <c r="J245" s="8">
        <v>0</v>
      </c>
      <c r="K245" s="8">
        <v>1062858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1062858.76</v>
      </c>
      <c r="X245" s="8">
        <v>0</v>
      </c>
      <c r="Y245" s="8">
        <v>0</v>
      </c>
      <c r="Z245" s="8">
        <v>1062858.76</v>
      </c>
      <c r="AA245" s="8">
        <v>0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100</v>
      </c>
      <c r="AH245" s="9">
        <v>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3308.93</v>
      </c>
      <c r="I246" s="8">
        <v>0</v>
      </c>
      <c r="J246" s="8">
        <v>0</v>
      </c>
      <c r="K246" s="8">
        <v>3308.93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3308.93</v>
      </c>
      <c r="X246" s="8">
        <v>0</v>
      </c>
      <c r="Y246" s="8">
        <v>0</v>
      </c>
      <c r="Z246" s="8">
        <v>3308.93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63519.81</v>
      </c>
      <c r="X247" s="8">
        <v>0</v>
      </c>
      <c r="Y247" s="8">
        <v>0</v>
      </c>
      <c r="Z247" s="8">
        <v>63519.81</v>
      </c>
      <c r="AA247" s="8">
        <v>0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100</v>
      </c>
      <c r="AH247" s="9">
        <v>0</v>
      </c>
      <c r="AI247" s="9">
        <v>0</v>
      </c>
      <c r="AJ247" s="9">
        <v>0</v>
      </c>
      <c r="AK247" s="9">
        <v>0</v>
      </c>
    </row>
    <row r="248" spans="1:37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/>
      <c r="Q248" s="9"/>
      <c r="R248" s="9"/>
      <c r="S248" s="9"/>
      <c r="T248" s="9"/>
      <c r="U248" s="9"/>
      <c r="V248" s="9"/>
      <c r="W248" s="8">
        <v>682.12</v>
      </c>
      <c r="X248" s="8">
        <v>0</v>
      </c>
      <c r="Y248" s="8">
        <v>0</v>
      </c>
      <c r="Z248" s="8">
        <v>682.12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498</v>
      </c>
      <c r="H249" s="8">
        <v>23906</v>
      </c>
      <c r="I249" s="8">
        <v>0</v>
      </c>
      <c r="J249" s="8">
        <v>0</v>
      </c>
      <c r="K249" s="8">
        <v>23906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23906</v>
      </c>
      <c r="X249" s="8">
        <v>0</v>
      </c>
      <c r="Y249" s="8">
        <v>0</v>
      </c>
      <c r="Z249" s="8">
        <v>23906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496</v>
      </c>
      <c r="H250" s="8">
        <v>11253.78</v>
      </c>
      <c r="I250" s="8">
        <v>0</v>
      </c>
      <c r="J250" s="8">
        <v>0</v>
      </c>
      <c r="K250" s="8">
        <v>11253.78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100</v>
      </c>
      <c r="S250" s="9">
        <v>0</v>
      </c>
      <c r="T250" s="9">
        <v>0</v>
      </c>
      <c r="U250" s="9">
        <v>0</v>
      </c>
      <c r="V250" s="9">
        <v>0</v>
      </c>
      <c r="W250" s="8">
        <v>11253.78</v>
      </c>
      <c r="X250" s="8">
        <v>0</v>
      </c>
      <c r="Y250" s="8">
        <v>0</v>
      </c>
      <c r="Z250" s="8">
        <v>11253.78</v>
      </c>
      <c r="AA250" s="8">
        <v>0</v>
      </c>
      <c r="AB250" s="8">
        <v>0</v>
      </c>
      <c r="AC250" s="8">
        <v>0</v>
      </c>
      <c r="AD250" s="8">
        <v>0</v>
      </c>
      <c r="AE250" s="9">
        <v>0</v>
      </c>
      <c r="AF250" s="9">
        <v>0</v>
      </c>
      <c r="AG250" s="9">
        <v>100</v>
      </c>
      <c r="AH250" s="9">
        <v>0</v>
      </c>
      <c r="AI250" s="9">
        <v>0</v>
      </c>
      <c r="AJ250" s="9">
        <v>0</v>
      </c>
      <c r="AK250" s="9">
        <v>0</v>
      </c>
    </row>
    <row r="251" spans="1:37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497</v>
      </c>
      <c r="H251" s="8">
        <v>5963670</v>
      </c>
      <c r="I251" s="8">
        <v>5963670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9">
        <v>100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8">
        <v>7817157.28</v>
      </c>
      <c r="X251" s="8">
        <v>5950000</v>
      </c>
      <c r="Y251" s="8">
        <v>0</v>
      </c>
      <c r="Z251" s="8">
        <v>0</v>
      </c>
      <c r="AA251" s="8">
        <v>0</v>
      </c>
      <c r="AB251" s="8">
        <v>0</v>
      </c>
      <c r="AC251" s="8">
        <v>1867157.28</v>
      </c>
      <c r="AD251" s="8">
        <v>0</v>
      </c>
      <c r="AE251" s="9">
        <v>76.11</v>
      </c>
      <c r="AF251" s="9">
        <v>0</v>
      </c>
      <c r="AG251" s="9">
        <v>0</v>
      </c>
      <c r="AH251" s="9">
        <v>0</v>
      </c>
      <c r="AI251" s="9">
        <v>0</v>
      </c>
      <c r="AJ251" s="9">
        <v>23.88</v>
      </c>
      <c r="AK251" s="9">
        <v>0</v>
      </c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1"/>
  <sheetViews>
    <sheetView zoomScale="75" zoomScaleNormal="75" zoomScalePageLayoutView="0" workbookViewId="0" topLeftCell="A1">
      <pane xSplit="7" ySplit="8" topLeftCell="H221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48" sqref="G248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4 kwartału 2020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2" t="s">
        <v>0</v>
      </c>
      <c r="B4" s="152" t="s">
        <v>1</v>
      </c>
      <c r="C4" s="152" t="s">
        <v>2</v>
      </c>
      <c r="D4" s="152" t="s">
        <v>3</v>
      </c>
      <c r="E4" s="152" t="s">
        <v>53</v>
      </c>
      <c r="F4" s="152" t="s">
        <v>56</v>
      </c>
      <c r="G4" s="152"/>
      <c r="H4" s="153" t="s">
        <v>174</v>
      </c>
      <c r="I4" s="153"/>
      <c r="J4" s="153"/>
      <c r="K4" s="153"/>
      <c r="L4" s="153" t="s">
        <v>175</v>
      </c>
      <c r="M4" s="153"/>
      <c r="N4" s="153"/>
      <c r="O4" s="153" t="s">
        <v>176</v>
      </c>
      <c r="P4" s="153"/>
      <c r="Q4" s="153"/>
      <c r="R4" s="153"/>
      <c r="S4" s="153" t="s">
        <v>23</v>
      </c>
      <c r="T4" s="153"/>
      <c r="U4" s="153"/>
    </row>
    <row r="5" spans="1:21" ht="12.75">
      <c r="A5" s="152"/>
      <c r="B5" s="152"/>
      <c r="C5" s="152"/>
      <c r="D5" s="152"/>
      <c r="E5" s="152"/>
      <c r="F5" s="152"/>
      <c r="G5" s="152"/>
      <c r="H5" s="156" t="s">
        <v>24</v>
      </c>
      <c r="I5" s="154" t="s">
        <v>15</v>
      </c>
      <c r="J5" s="154"/>
      <c r="K5" s="154"/>
      <c r="L5" s="153"/>
      <c r="M5" s="153"/>
      <c r="N5" s="153"/>
      <c r="O5" s="156" t="s">
        <v>24</v>
      </c>
      <c r="P5" s="154" t="s">
        <v>15</v>
      </c>
      <c r="Q5" s="154"/>
      <c r="R5" s="154"/>
      <c r="S5" s="153"/>
      <c r="T5" s="153"/>
      <c r="U5" s="153"/>
    </row>
    <row r="6" spans="1:21" ht="91.5" customHeight="1">
      <c r="A6" s="152"/>
      <c r="B6" s="152"/>
      <c r="C6" s="152"/>
      <c r="D6" s="152"/>
      <c r="E6" s="152"/>
      <c r="F6" s="152"/>
      <c r="G6" s="152"/>
      <c r="H6" s="156"/>
      <c r="I6" s="40" t="s">
        <v>205</v>
      </c>
      <c r="J6" s="40" t="s">
        <v>177</v>
      </c>
      <c r="K6" s="95" t="s">
        <v>178</v>
      </c>
      <c r="L6" s="57" t="s">
        <v>206</v>
      </c>
      <c r="M6" s="57" t="s">
        <v>207</v>
      </c>
      <c r="N6" s="97" t="s">
        <v>178</v>
      </c>
      <c r="O6" s="156"/>
      <c r="P6" s="40" t="s">
        <v>205</v>
      </c>
      <c r="Q6" s="40" t="s">
        <v>177</v>
      </c>
      <c r="R6" s="95" t="s">
        <v>178</v>
      </c>
      <c r="S6" s="57" t="s">
        <v>206</v>
      </c>
      <c r="T6" s="57" t="s">
        <v>207</v>
      </c>
      <c r="U6" s="97" t="s">
        <v>178</v>
      </c>
    </row>
    <row r="7" spans="1:21" ht="15.75">
      <c r="A7" s="152"/>
      <c r="B7" s="152"/>
      <c r="C7" s="152"/>
      <c r="D7" s="152"/>
      <c r="E7" s="152"/>
      <c r="F7" s="152"/>
      <c r="G7" s="152"/>
      <c r="H7" s="157" t="s">
        <v>10</v>
      </c>
      <c r="I7" s="157"/>
      <c r="J7" s="157"/>
      <c r="K7" s="157"/>
      <c r="L7" s="158" t="s">
        <v>11</v>
      </c>
      <c r="M7" s="158"/>
      <c r="N7" s="158"/>
      <c r="O7" s="157" t="s">
        <v>10</v>
      </c>
      <c r="P7" s="157"/>
      <c r="Q7" s="157"/>
      <c r="R7" s="157"/>
      <c r="S7" s="155" t="s">
        <v>11</v>
      </c>
      <c r="T7" s="155"/>
      <c r="U7" s="155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7850000</v>
      </c>
      <c r="I9" s="8">
        <v>7850000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7850000</v>
      </c>
      <c r="P9" s="8">
        <v>7850000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3400000</v>
      </c>
      <c r="I10" s="8">
        <v>3400000</v>
      </c>
      <c r="J10" s="8">
        <v>0</v>
      </c>
      <c r="K10" s="8">
        <v>0</v>
      </c>
      <c r="L10" s="9">
        <v>100</v>
      </c>
      <c r="M10" s="9">
        <v>0</v>
      </c>
      <c r="N10" s="9">
        <v>0</v>
      </c>
      <c r="O10" s="8">
        <v>3400000</v>
      </c>
      <c r="P10" s="8">
        <v>3400000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8129909</v>
      </c>
      <c r="I11" s="8">
        <v>3000000</v>
      </c>
      <c r="J11" s="8">
        <v>0</v>
      </c>
      <c r="K11" s="8">
        <v>5129909</v>
      </c>
      <c r="L11" s="9">
        <v>36.9</v>
      </c>
      <c r="M11" s="9">
        <v>0</v>
      </c>
      <c r="N11" s="9">
        <v>63.09</v>
      </c>
      <c r="O11" s="8">
        <v>8129909</v>
      </c>
      <c r="P11" s="8">
        <v>3000000</v>
      </c>
      <c r="Q11" s="8">
        <v>0</v>
      </c>
      <c r="R11" s="8">
        <v>5129909</v>
      </c>
      <c r="S11" s="9">
        <v>36.9</v>
      </c>
      <c r="T11" s="9">
        <v>0</v>
      </c>
      <c r="U11" s="9">
        <v>63.09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2241826</v>
      </c>
      <c r="I12" s="8">
        <v>1641826</v>
      </c>
      <c r="J12" s="8">
        <v>600000</v>
      </c>
      <c r="K12" s="8">
        <v>0</v>
      </c>
      <c r="L12" s="9">
        <v>73.23</v>
      </c>
      <c r="M12" s="9">
        <v>26.76</v>
      </c>
      <c r="N12" s="9">
        <v>0</v>
      </c>
      <c r="O12" s="8">
        <v>2241026</v>
      </c>
      <c r="P12" s="8">
        <v>1641026</v>
      </c>
      <c r="Q12" s="8">
        <v>600000</v>
      </c>
      <c r="R12" s="8">
        <v>0</v>
      </c>
      <c r="S12" s="9">
        <v>73.22</v>
      </c>
      <c r="T12" s="9">
        <v>26.77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3823461</v>
      </c>
      <c r="I13" s="8">
        <v>3823461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3823460.56</v>
      </c>
      <c r="P13" s="8">
        <v>3823460.56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4406400</v>
      </c>
      <c r="I14" s="8">
        <v>4406400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4406400</v>
      </c>
      <c r="P14" s="8">
        <v>4406400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3218624</v>
      </c>
      <c r="I15" s="8">
        <v>3218624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3218624</v>
      </c>
      <c r="P15" s="8">
        <v>3218624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2150000</v>
      </c>
      <c r="I16" s="8">
        <v>2150000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2150000</v>
      </c>
      <c r="P16" s="8">
        <v>2150000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13804388</v>
      </c>
      <c r="I17" s="8">
        <v>3804388</v>
      </c>
      <c r="J17" s="8">
        <v>0</v>
      </c>
      <c r="K17" s="8">
        <v>10000000</v>
      </c>
      <c r="L17" s="9">
        <v>27.55</v>
      </c>
      <c r="M17" s="9">
        <v>0</v>
      </c>
      <c r="N17" s="9">
        <v>72.44</v>
      </c>
      <c r="O17" s="8">
        <v>13804388</v>
      </c>
      <c r="P17" s="8">
        <v>3804388</v>
      </c>
      <c r="Q17" s="8">
        <v>0</v>
      </c>
      <c r="R17" s="8">
        <v>10000000</v>
      </c>
      <c r="S17" s="9">
        <v>27.55</v>
      </c>
      <c r="T17" s="9">
        <v>0</v>
      </c>
      <c r="U17" s="9">
        <v>72.44</v>
      </c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1825000</v>
      </c>
      <c r="I18" s="8">
        <v>1825000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1825000</v>
      </c>
      <c r="P18" s="8">
        <v>1825000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580000</v>
      </c>
      <c r="I19" s="8">
        <v>580000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580000</v>
      </c>
      <c r="P19" s="8">
        <v>580000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408750</v>
      </c>
      <c r="I20" s="8">
        <v>408750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408750</v>
      </c>
      <c r="P20" s="8">
        <v>408750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18671092.53</v>
      </c>
      <c r="I21" s="8">
        <v>0</v>
      </c>
      <c r="J21" s="8">
        <v>0</v>
      </c>
      <c r="K21" s="8">
        <v>18671092.53</v>
      </c>
      <c r="L21" s="9">
        <v>0</v>
      </c>
      <c r="M21" s="9">
        <v>0</v>
      </c>
      <c r="N21" s="9">
        <v>100</v>
      </c>
      <c r="O21" s="8">
        <v>0</v>
      </c>
      <c r="P21" s="8">
        <v>0</v>
      </c>
      <c r="Q21" s="8">
        <v>0</v>
      </c>
      <c r="R21" s="8">
        <v>0</v>
      </c>
      <c r="S21" s="9"/>
      <c r="T21" s="9"/>
      <c r="U21" s="9"/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885200</v>
      </c>
      <c r="I22" s="8">
        <v>885200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885200</v>
      </c>
      <c r="P22" s="8">
        <v>885200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763200</v>
      </c>
      <c r="I23" s="8">
        <v>763200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763200</v>
      </c>
      <c r="P23" s="8">
        <v>763200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2813827</v>
      </c>
      <c r="I24" s="8">
        <v>2813827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2813827</v>
      </c>
      <c r="P24" s="8">
        <v>2813827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2161885</v>
      </c>
      <c r="I25" s="8">
        <v>1387868</v>
      </c>
      <c r="J25" s="8">
        <v>81000</v>
      </c>
      <c r="K25" s="8">
        <v>693017</v>
      </c>
      <c r="L25" s="9">
        <v>64.19</v>
      </c>
      <c r="M25" s="9">
        <v>3.74</v>
      </c>
      <c r="N25" s="9">
        <v>32.05</v>
      </c>
      <c r="O25" s="8">
        <v>1493017</v>
      </c>
      <c r="P25" s="8">
        <v>800000</v>
      </c>
      <c r="Q25" s="8">
        <v>0</v>
      </c>
      <c r="R25" s="8">
        <v>693017</v>
      </c>
      <c r="S25" s="9">
        <v>53.58</v>
      </c>
      <c r="T25" s="9">
        <v>0</v>
      </c>
      <c r="U25" s="9">
        <v>46.41</v>
      </c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1700000</v>
      </c>
      <c r="I26" s="8">
        <v>1700000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1700000</v>
      </c>
      <c r="P26" s="8">
        <v>1700000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1406664</v>
      </c>
      <c r="I27" s="8">
        <v>1406664</v>
      </c>
      <c r="J27" s="8">
        <v>0</v>
      </c>
      <c r="K27" s="8">
        <v>0</v>
      </c>
      <c r="L27" s="9">
        <v>100</v>
      </c>
      <c r="M27" s="9">
        <v>0</v>
      </c>
      <c r="N27" s="9">
        <v>0</v>
      </c>
      <c r="O27" s="8">
        <v>1406664</v>
      </c>
      <c r="P27" s="8">
        <v>1406664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0</v>
      </c>
      <c r="I28" s="8">
        <v>0</v>
      </c>
      <c r="J28" s="8">
        <v>0</v>
      </c>
      <c r="K28" s="8">
        <v>0</v>
      </c>
      <c r="L28" s="9"/>
      <c r="M28" s="9"/>
      <c r="N28" s="9"/>
      <c r="O28" s="8">
        <v>0</v>
      </c>
      <c r="P28" s="8">
        <v>0</v>
      </c>
      <c r="Q28" s="8">
        <v>0</v>
      </c>
      <c r="R28" s="8">
        <v>0</v>
      </c>
      <c r="S28" s="9"/>
      <c r="T28" s="9"/>
      <c r="U28" s="9"/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144000</v>
      </c>
      <c r="I29" s="8">
        <v>144000</v>
      </c>
      <c r="J29" s="8">
        <v>0</v>
      </c>
      <c r="K29" s="8">
        <v>0</v>
      </c>
      <c r="L29" s="9">
        <v>100</v>
      </c>
      <c r="M29" s="9">
        <v>0</v>
      </c>
      <c r="N29" s="9">
        <v>0</v>
      </c>
      <c r="O29" s="8">
        <v>144000</v>
      </c>
      <c r="P29" s="8">
        <v>144000</v>
      </c>
      <c r="Q29" s="8">
        <v>0</v>
      </c>
      <c r="R29" s="8">
        <v>0</v>
      </c>
      <c r="S29" s="9">
        <v>100</v>
      </c>
      <c r="T29" s="9">
        <v>0</v>
      </c>
      <c r="U29" s="9">
        <v>0</v>
      </c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631165</v>
      </c>
      <c r="I30" s="8">
        <v>457972</v>
      </c>
      <c r="J30" s="8">
        <v>173193</v>
      </c>
      <c r="K30" s="8">
        <v>0</v>
      </c>
      <c r="L30" s="9">
        <v>72.55</v>
      </c>
      <c r="M30" s="9">
        <v>27.44</v>
      </c>
      <c r="N30" s="9">
        <v>0</v>
      </c>
      <c r="O30" s="8">
        <v>631165</v>
      </c>
      <c r="P30" s="8">
        <v>457972</v>
      </c>
      <c r="Q30" s="8">
        <v>173193</v>
      </c>
      <c r="R30" s="8">
        <v>0</v>
      </c>
      <c r="S30" s="9">
        <v>72.55</v>
      </c>
      <c r="T30" s="9">
        <v>27.44</v>
      </c>
      <c r="U30" s="9">
        <v>0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912908.29</v>
      </c>
      <c r="I31" s="8">
        <v>425847.29</v>
      </c>
      <c r="J31" s="8">
        <v>0</v>
      </c>
      <c r="K31" s="8">
        <v>487061</v>
      </c>
      <c r="L31" s="9">
        <v>46.64</v>
      </c>
      <c r="M31" s="9">
        <v>0</v>
      </c>
      <c r="N31" s="9">
        <v>53.35</v>
      </c>
      <c r="O31" s="8">
        <v>912908.29</v>
      </c>
      <c r="P31" s="8">
        <v>425847.29</v>
      </c>
      <c r="Q31" s="8">
        <v>0</v>
      </c>
      <c r="R31" s="8">
        <v>487061</v>
      </c>
      <c r="S31" s="9">
        <v>46.64</v>
      </c>
      <c r="T31" s="9">
        <v>0</v>
      </c>
      <c r="U31" s="9">
        <v>53.35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1261500.1</v>
      </c>
      <c r="I32" s="8">
        <v>1261500.1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1261500.1</v>
      </c>
      <c r="P32" s="8">
        <v>1261500.1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216600</v>
      </c>
      <c r="I33" s="8">
        <v>216600</v>
      </c>
      <c r="J33" s="8">
        <v>0</v>
      </c>
      <c r="K33" s="8">
        <v>0</v>
      </c>
      <c r="L33" s="9">
        <v>100</v>
      </c>
      <c r="M33" s="9">
        <v>0</v>
      </c>
      <c r="N33" s="9">
        <v>0</v>
      </c>
      <c r="O33" s="8">
        <v>216600</v>
      </c>
      <c r="P33" s="8">
        <v>216600</v>
      </c>
      <c r="Q33" s="8">
        <v>0</v>
      </c>
      <c r="R33" s="8">
        <v>0</v>
      </c>
      <c r="S33" s="9">
        <v>100</v>
      </c>
      <c r="T33" s="9">
        <v>0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1560000</v>
      </c>
      <c r="I34" s="8">
        <v>1560000</v>
      </c>
      <c r="J34" s="8">
        <v>0</v>
      </c>
      <c r="K34" s="8">
        <v>0</v>
      </c>
      <c r="L34" s="9">
        <v>100</v>
      </c>
      <c r="M34" s="9">
        <v>0</v>
      </c>
      <c r="N34" s="9">
        <v>0</v>
      </c>
      <c r="O34" s="8">
        <v>1560000</v>
      </c>
      <c r="P34" s="8">
        <v>1560000</v>
      </c>
      <c r="Q34" s="8">
        <v>0</v>
      </c>
      <c r="R34" s="8">
        <v>0</v>
      </c>
      <c r="S34" s="9">
        <v>100</v>
      </c>
      <c r="T34" s="9">
        <v>0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1325800</v>
      </c>
      <c r="I35" s="8">
        <v>1325800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1325800</v>
      </c>
      <c r="P35" s="8">
        <v>1325800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2930349.88</v>
      </c>
      <c r="I36" s="8">
        <v>807300</v>
      </c>
      <c r="J36" s="8">
        <v>300000</v>
      </c>
      <c r="K36" s="8">
        <v>1823049.88</v>
      </c>
      <c r="L36" s="9">
        <v>27.54</v>
      </c>
      <c r="M36" s="9">
        <v>10.23</v>
      </c>
      <c r="N36" s="9">
        <v>62.21</v>
      </c>
      <c r="O36" s="8">
        <v>2643211.88</v>
      </c>
      <c r="P36" s="8">
        <v>807300</v>
      </c>
      <c r="Q36" s="8">
        <v>12862</v>
      </c>
      <c r="R36" s="8">
        <v>1823049.88</v>
      </c>
      <c r="S36" s="9">
        <v>30.54</v>
      </c>
      <c r="T36" s="9">
        <v>0.48</v>
      </c>
      <c r="U36" s="9">
        <v>68.97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377648</v>
      </c>
      <c r="I37" s="8">
        <v>377648</v>
      </c>
      <c r="J37" s="8">
        <v>0</v>
      </c>
      <c r="K37" s="8">
        <v>0</v>
      </c>
      <c r="L37" s="9">
        <v>100</v>
      </c>
      <c r="M37" s="9">
        <v>0</v>
      </c>
      <c r="N37" s="9">
        <v>0</v>
      </c>
      <c r="O37" s="8">
        <v>377648</v>
      </c>
      <c r="P37" s="8">
        <v>377648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2164705.88</v>
      </c>
      <c r="I38" s="8">
        <v>2164705.88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2164705.88</v>
      </c>
      <c r="P38" s="8">
        <v>2164705.88</v>
      </c>
      <c r="Q38" s="8">
        <v>0</v>
      </c>
      <c r="R38" s="8">
        <v>0</v>
      </c>
      <c r="S38" s="9">
        <v>100</v>
      </c>
      <c r="T38" s="9">
        <v>0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400000</v>
      </c>
      <c r="I39" s="8">
        <v>400000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399996</v>
      </c>
      <c r="P39" s="8">
        <v>399996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317100</v>
      </c>
      <c r="I40" s="8">
        <v>317100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317100</v>
      </c>
      <c r="P40" s="8">
        <v>317100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1320000</v>
      </c>
      <c r="I41" s="8">
        <v>1220000</v>
      </c>
      <c r="J41" s="8">
        <v>100000</v>
      </c>
      <c r="K41" s="8">
        <v>0</v>
      </c>
      <c r="L41" s="9">
        <v>92.42</v>
      </c>
      <c r="M41" s="9">
        <v>7.57</v>
      </c>
      <c r="N41" s="9">
        <v>0</v>
      </c>
      <c r="O41" s="8">
        <v>1320000</v>
      </c>
      <c r="P41" s="8">
        <v>1220000</v>
      </c>
      <c r="Q41" s="8">
        <v>100000</v>
      </c>
      <c r="R41" s="8">
        <v>0</v>
      </c>
      <c r="S41" s="9">
        <v>92.42</v>
      </c>
      <c r="T41" s="9">
        <v>7.57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750000</v>
      </c>
      <c r="I42" s="8">
        <v>750000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750000</v>
      </c>
      <c r="P42" s="8">
        <v>750000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372912.48</v>
      </c>
      <c r="I43" s="8">
        <v>372912.48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372912.48</v>
      </c>
      <c r="P43" s="8">
        <v>372912.48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1150637.1</v>
      </c>
      <c r="I44" s="8">
        <v>899595.16</v>
      </c>
      <c r="J44" s="8">
        <v>0</v>
      </c>
      <c r="K44" s="8">
        <v>251041.94</v>
      </c>
      <c r="L44" s="9">
        <v>78.18</v>
      </c>
      <c r="M44" s="9">
        <v>0</v>
      </c>
      <c r="N44" s="9">
        <v>21.81</v>
      </c>
      <c r="O44" s="8">
        <v>1150637.1</v>
      </c>
      <c r="P44" s="8">
        <v>899595.16</v>
      </c>
      <c r="Q44" s="8">
        <v>0</v>
      </c>
      <c r="R44" s="8">
        <v>251041.94</v>
      </c>
      <c r="S44" s="9">
        <v>78.18</v>
      </c>
      <c r="T44" s="9">
        <v>0</v>
      </c>
      <c r="U44" s="9">
        <v>21.81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1300000</v>
      </c>
      <c r="I45" s="8">
        <v>1300000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1300000</v>
      </c>
      <c r="P45" s="8">
        <v>1300000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2000000</v>
      </c>
      <c r="I46" s="8">
        <v>2000000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2000000</v>
      </c>
      <c r="P46" s="8">
        <v>2000000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262200</v>
      </c>
      <c r="I47" s="8">
        <v>262200</v>
      </c>
      <c r="J47" s="8">
        <v>0</v>
      </c>
      <c r="K47" s="8">
        <v>0</v>
      </c>
      <c r="L47" s="9">
        <v>100</v>
      </c>
      <c r="M47" s="9">
        <v>0</v>
      </c>
      <c r="N47" s="9">
        <v>0</v>
      </c>
      <c r="O47" s="8">
        <v>262200</v>
      </c>
      <c r="P47" s="8">
        <v>262200</v>
      </c>
      <c r="Q47" s="8">
        <v>0</v>
      </c>
      <c r="R47" s="8">
        <v>0</v>
      </c>
      <c r="S47" s="9">
        <v>100</v>
      </c>
      <c r="T47" s="9">
        <v>0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950000</v>
      </c>
      <c r="I48" s="8">
        <v>950000</v>
      </c>
      <c r="J48" s="8">
        <v>0</v>
      </c>
      <c r="K48" s="8">
        <v>0</v>
      </c>
      <c r="L48" s="9">
        <v>100</v>
      </c>
      <c r="M48" s="9">
        <v>0</v>
      </c>
      <c r="N48" s="9">
        <v>0</v>
      </c>
      <c r="O48" s="8">
        <v>950000</v>
      </c>
      <c r="P48" s="8">
        <v>950000</v>
      </c>
      <c r="Q48" s="8">
        <v>0</v>
      </c>
      <c r="R48" s="8">
        <v>0</v>
      </c>
      <c r="S48" s="9">
        <v>100</v>
      </c>
      <c r="T48" s="9">
        <v>0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1332484</v>
      </c>
      <c r="I49" s="8">
        <v>1332484</v>
      </c>
      <c r="J49" s="8">
        <v>0</v>
      </c>
      <c r="K49" s="8">
        <v>0</v>
      </c>
      <c r="L49" s="9">
        <v>100</v>
      </c>
      <c r="M49" s="9">
        <v>0</v>
      </c>
      <c r="N49" s="9">
        <v>0</v>
      </c>
      <c r="O49" s="8">
        <v>1332483</v>
      </c>
      <c r="P49" s="8">
        <v>1332483</v>
      </c>
      <c r="Q49" s="8">
        <v>0</v>
      </c>
      <c r="R49" s="8">
        <v>0</v>
      </c>
      <c r="S49" s="9">
        <v>100</v>
      </c>
      <c r="T49" s="9">
        <v>0</v>
      </c>
      <c r="U49" s="9">
        <v>0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967184</v>
      </c>
      <c r="I50" s="8">
        <v>967184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967184</v>
      </c>
      <c r="P50" s="8">
        <v>967184</v>
      </c>
      <c r="Q50" s="8">
        <v>0</v>
      </c>
      <c r="R50" s="8">
        <v>0</v>
      </c>
      <c r="S50" s="9">
        <v>100</v>
      </c>
      <c r="T50" s="9">
        <v>0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1140000</v>
      </c>
      <c r="I51" s="8">
        <v>1140000</v>
      </c>
      <c r="J51" s="8">
        <v>0</v>
      </c>
      <c r="K51" s="8">
        <v>0</v>
      </c>
      <c r="L51" s="9">
        <v>100</v>
      </c>
      <c r="M51" s="9">
        <v>0</v>
      </c>
      <c r="N51" s="9">
        <v>0</v>
      </c>
      <c r="O51" s="8">
        <v>1140000</v>
      </c>
      <c r="P51" s="8">
        <v>1140000</v>
      </c>
      <c r="Q51" s="8">
        <v>0</v>
      </c>
      <c r="R51" s="8">
        <v>0</v>
      </c>
      <c r="S51" s="9">
        <v>100</v>
      </c>
      <c r="T51" s="9">
        <v>0</v>
      </c>
      <c r="U51" s="9">
        <v>0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266664</v>
      </c>
      <c r="I52" s="8">
        <v>266664</v>
      </c>
      <c r="J52" s="8">
        <v>0</v>
      </c>
      <c r="K52" s="8">
        <v>0</v>
      </c>
      <c r="L52" s="9">
        <v>100</v>
      </c>
      <c r="M52" s="9">
        <v>0</v>
      </c>
      <c r="N52" s="9">
        <v>0</v>
      </c>
      <c r="O52" s="8">
        <v>266664</v>
      </c>
      <c r="P52" s="8">
        <v>266664</v>
      </c>
      <c r="Q52" s="8">
        <v>0</v>
      </c>
      <c r="R52" s="8">
        <v>0</v>
      </c>
      <c r="S52" s="9">
        <v>100</v>
      </c>
      <c r="T52" s="9">
        <v>0</v>
      </c>
      <c r="U52" s="9">
        <v>0</v>
      </c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3497849.04</v>
      </c>
      <c r="I53" s="8">
        <v>2518000</v>
      </c>
      <c r="J53" s="8">
        <v>0</v>
      </c>
      <c r="K53" s="8">
        <v>979849.04</v>
      </c>
      <c r="L53" s="9">
        <v>71.98</v>
      </c>
      <c r="M53" s="9">
        <v>0</v>
      </c>
      <c r="N53" s="9">
        <v>28.01</v>
      </c>
      <c r="O53" s="8">
        <v>3497849.04</v>
      </c>
      <c r="P53" s="8">
        <v>2518000</v>
      </c>
      <c r="Q53" s="8">
        <v>0</v>
      </c>
      <c r="R53" s="8">
        <v>979849.04</v>
      </c>
      <c r="S53" s="9">
        <v>71.98</v>
      </c>
      <c r="T53" s="9">
        <v>0</v>
      </c>
      <c r="U53" s="9">
        <v>28.01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8155874.64</v>
      </c>
      <c r="I54" s="8">
        <v>1493983.92</v>
      </c>
      <c r="J54" s="8">
        <v>5000</v>
      </c>
      <c r="K54" s="8">
        <v>6656890.72</v>
      </c>
      <c r="L54" s="9">
        <v>18.31</v>
      </c>
      <c r="M54" s="9">
        <v>0.06</v>
      </c>
      <c r="N54" s="9">
        <v>81.62</v>
      </c>
      <c r="O54" s="8">
        <v>8155874.64</v>
      </c>
      <c r="P54" s="8">
        <v>1493983.92</v>
      </c>
      <c r="Q54" s="8">
        <v>5000</v>
      </c>
      <c r="R54" s="8">
        <v>6656890.72</v>
      </c>
      <c r="S54" s="9">
        <v>18.31</v>
      </c>
      <c r="T54" s="9">
        <v>0.06</v>
      </c>
      <c r="U54" s="9">
        <v>81.62</v>
      </c>
    </row>
    <row r="55" spans="1:21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240000</v>
      </c>
      <c r="I55" s="8">
        <v>240000</v>
      </c>
      <c r="J55" s="8">
        <v>0</v>
      </c>
      <c r="K55" s="8">
        <v>0</v>
      </c>
      <c r="L55" s="9">
        <v>100</v>
      </c>
      <c r="M55" s="9">
        <v>0</v>
      </c>
      <c r="N55" s="9">
        <v>0</v>
      </c>
      <c r="O55" s="8">
        <v>240000</v>
      </c>
      <c r="P55" s="8">
        <v>240000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1372500</v>
      </c>
      <c r="I56" s="8">
        <v>1372500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1372500</v>
      </c>
      <c r="P56" s="8">
        <v>1372500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464000</v>
      </c>
      <c r="I57" s="8">
        <v>464000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464000</v>
      </c>
      <c r="P57" s="8">
        <v>464000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581469.3</v>
      </c>
      <c r="I58" s="8">
        <v>581469.3</v>
      </c>
      <c r="J58" s="8">
        <v>0</v>
      </c>
      <c r="K58" s="8">
        <v>0</v>
      </c>
      <c r="L58" s="9">
        <v>100</v>
      </c>
      <c r="M58" s="9">
        <v>0</v>
      </c>
      <c r="N58" s="9">
        <v>0</v>
      </c>
      <c r="O58" s="8">
        <v>546549.3</v>
      </c>
      <c r="P58" s="8">
        <v>546549.3</v>
      </c>
      <c r="Q58" s="8">
        <v>0</v>
      </c>
      <c r="R58" s="8">
        <v>0</v>
      </c>
      <c r="S58" s="9">
        <v>100</v>
      </c>
      <c r="T58" s="9">
        <v>0</v>
      </c>
      <c r="U58" s="9">
        <v>0</v>
      </c>
    </row>
    <row r="59" spans="1:21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454236</v>
      </c>
      <c r="I59" s="8">
        <v>454236</v>
      </c>
      <c r="J59" s="8">
        <v>0</v>
      </c>
      <c r="K59" s="8">
        <v>0</v>
      </c>
      <c r="L59" s="9">
        <v>100</v>
      </c>
      <c r="M59" s="9">
        <v>0</v>
      </c>
      <c r="N59" s="9">
        <v>0</v>
      </c>
      <c r="O59" s="8">
        <v>454236</v>
      </c>
      <c r="P59" s="8">
        <v>454236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1193000</v>
      </c>
      <c r="I60" s="8">
        <v>1193000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1193000</v>
      </c>
      <c r="P60" s="8">
        <v>1193000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6820600</v>
      </c>
      <c r="I61" s="8">
        <v>959900</v>
      </c>
      <c r="J61" s="8">
        <v>0</v>
      </c>
      <c r="K61" s="8">
        <v>5860700</v>
      </c>
      <c r="L61" s="9">
        <v>14.07</v>
      </c>
      <c r="M61" s="9">
        <v>0</v>
      </c>
      <c r="N61" s="9">
        <v>85.92</v>
      </c>
      <c r="O61" s="8">
        <v>959900</v>
      </c>
      <c r="P61" s="8">
        <v>959900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6</v>
      </c>
      <c r="C62" s="34">
        <v>4</v>
      </c>
      <c r="D62" s="35">
        <v>2</v>
      </c>
      <c r="E62" s="36"/>
      <c r="F62" s="7" t="s">
        <v>267</v>
      </c>
      <c r="G62" s="53" t="s">
        <v>318</v>
      </c>
      <c r="H62" s="8">
        <v>600000</v>
      </c>
      <c r="I62" s="8">
        <v>600000</v>
      </c>
      <c r="J62" s="8">
        <v>0</v>
      </c>
      <c r="K62" s="8">
        <v>0</v>
      </c>
      <c r="L62" s="9">
        <v>100</v>
      </c>
      <c r="M62" s="9">
        <v>0</v>
      </c>
      <c r="N62" s="9">
        <v>0</v>
      </c>
      <c r="O62" s="8">
        <v>600000</v>
      </c>
      <c r="P62" s="8">
        <v>600000</v>
      </c>
      <c r="Q62" s="8">
        <v>0</v>
      </c>
      <c r="R62" s="8">
        <v>0</v>
      </c>
      <c r="S62" s="9">
        <v>100</v>
      </c>
      <c r="T62" s="9">
        <v>0</v>
      </c>
      <c r="U62" s="9">
        <v>0</v>
      </c>
    </row>
    <row r="63" spans="1:21" ht="12.75">
      <c r="A63" s="34">
        <v>6</v>
      </c>
      <c r="B63" s="34">
        <v>9</v>
      </c>
      <c r="C63" s="34">
        <v>6</v>
      </c>
      <c r="D63" s="35">
        <v>2</v>
      </c>
      <c r="E63" s="36"/>
      <c r="F63" s="7" t="s">
        <v>267</v>
      </c>
      <c r="G63" s="53" t="s">
        <v>319</v>
      </c>
      <c r="H63" s="8">
        <v>4143614</v>
      </c>
      <c r="I63" s="8">
        <v>1420000</v>
      </c>
      <c r="J63" s="8">
        <v>0</v>
      </c>
      <c r="K63" s="8">
        <v>2723614</v>
      </c>
      <c r="L63" s="9">
        <v>34.26</v>
      </c>
      <c r="M63" s="9">
        <v>0</v>
      </c>
      <c r="N63" s="9">
        <v>65.73</v>
      </c>
      <c r="O63" s="8">
        <v>4135728.32</v>
      </c>
      <c r="P63" s="8">
        <v>1412114.32</v>
      </c>
      <c r="Q63" s="8">
        <v>0</v>
      </c>
      <c r="R63" s="8">
        <v>2723614</v>
      </c>
      <c r="S63" s="9">
        <v>34.14</v>
      </c>
      <c r="T63" s="9">
        <v>0</v>
      </c>
      <c r="U63" s="9">
        <v>65.85</v>
      </c>
    </row>
    <row r="64" spans="1:21" ht="12.75">
      <c r="A64" s="34">
        <v>6</v>
      </c>
      <c r="B64" s="34">
        <v>13</v>
      </c>
      <c r="C64" s="34">
        <v>2</v>
      </c>
      <c r="D64" s="35">
        <v>2</v>
      </c>
      <c r="E64" s="36"/>
      <c r="F64" s="7" t="s">
        <v>267</v>
      </c>
      <c r="G64" s="53" t="s">
        <v>320</v>
      </c>
      <c r="H64" s="8">
        <v>888521.72</v>
      </c>
      <c r="I64" s="8">
        <v>888521.72</v>
      </c>
      <c r="J64" s="8">
        <v>0</v>
      </c>
      <c r="K64" s="8">
        <v>0</v>
      </c>
      <c r="L64" s="9">
        <v>100</v>
      </c>
      <c r="M64" s="9">
        <v>0</v>
      </c>
      <c r="N64" s="9">
        <v>0</v>
      </c>
      <c r="O64" s="8">
        <v>888521.72</v>
      </c>
      <c r="P64" s="8">
        <v>888521.72</v>
      </c>
      <c r="Q64" s="8">
        <v>0</v>
      </c>
      <c r="R64" s="8">
        <v>0</v>
      </c>
      <c r="S64" s="9">
        <v>100</v>
      </c>
      <c r="T64" s="9">
        <v>0</v>
      </c>
      <c r="U64" s="9">
        <v>0</v>
      </c>
    </row>
    <row r="65" spans="1:21" ht="12.75">
      <c r="A65" s="34">
        <v>6</v>
      </c>
      <c r="B65" s="34">
        <v>14</v>
      </c>
      <c r="C65" s="34">
        <v>3</v>
      </c>
      <c r="D65" s="35">
        <v>2</v>
      </c>
      <c r="E65" s="36"/>
      <c r="F65" s="7" t="s">
        <v>267</v>
      </c>
      <c r="G65" s="53" t="s">
        <v>321</v>
      </c>
      <c r="H65" s="8">
        <v>553340</v>
      </c>
      <c r="I65" s="8">
        <v>553340</v>
      </c>
      <c r="J65" s="8">
        <v>0</v>
      </c>
      <c r="K65" s="8">
        <v>0</v>
      </c>
      <c r="L65" s="9">
        <v>100</v>
      </c>
      <c r="M65" s="9">
        <v>0</v>
      </c>
      <c r="N65" s="9">
        <v>0</v>
      </c>
      <c r="O65" s="8">
        <v>553340</v>
      </c>
      <c r="P65" s="8">
        <v>553340</v>
      </c>
      <c r="Q65" s="8">
        <v>0</v>
      </c>
      <c r="R65" s="8">
        <v>0</v>
      </c>
      <c r="S65" s="9">
        <v>100</v>
      </c>
      <c r="T65" s="9">
        <v>0</v>
      </c>
      <c r="U65" s="9">
        <v>0</v>
      </c>
    </row>
    <row r="66" spans="1:21" ht="12.75">
      <c r="A66" s="34">
        <v>6</v>
      </c>
      <c r="B66" s="34">
        <v>1</v>
      </c>
      <c r="C66" s="34">
        <v>5</v>
      </c>
      <c r="D66" s="35">
        <v>2</v>
      </c>
      <c r="E66" s="36"/>
      <c r="F66" s="7" t="s">
        <v>267</v>
      </c>
      <c r="G66" s="53" t="s">
        <v>322</v>
      </c>
      <c r="H66" s="8">
        <v>0</v>
      </c>
      <c r="I66" s="8">
        <v>0</v>
      </c>
      <c r="J66" s="8">
        <v>0</v>
      </c>
      <c r="K66" s="8">
        <v>0</v>
      </c>
      <c r="L66" s="9"/>
      <c r="M66" s="9"/>
      <c r="N66" s="9"/>
      <c r="O66" s="8">
        <v>0</v>
      </c>
      <c r="P66" s="8">
        <v>0</v>
      </c>
      <c r="Q66" s="8">
        <v>0</v>
      </c>
      <c r="R66" s="8">
        <v>0</v>
      </c>
      <c r="S66" s="9"/>
      <c r="T66" s="9"/>
      <c r="U66" s="9"/>
    </row>
    <row r="67" spans="1:21" ht="12.75">
      <c r="A67" s="34">
        <v>6</v>
      </c>
      <c r="B67" s="34">
        <v>18</v>
      </c>
      <c r="C67" s="34">
        <v>3</v>
      </c>
      <c r="D67" s="35">
        <v>2</v>
      </c>
      <c r="E67" s="36"/>
      <c r="F67" s="7" t="s">
        <v>267</v>
      </c>
      <c r="G67" s="53" t="s">
        <v>323</v>
      </c>
      <c r="H67" s="8">
        <v>456580</v>
      </c>
      <c r="I67" s="8">
        <v>456580</v>
      </c>
      <c r="J67" s="8">
        <v>0</v>
      </c>
      <c r="K67" s="8">
        <v>0</v>
      </c>
      <c r="L67" s="9">
        <v>100</v>
      </c>
      <c r="M67" s="9">
        <v>0</v>
      </c>
      <c r="N67" s="9">
        <v>0</v>
      </c>
      <c r="O67" s="8">
        <v>456580</v>
      </c>
      <c r="P67" s="8">
        <v>456580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9</v>
      </c>
      <c r="C68" s="34">
        <v>7</v>
      </c>
      <c r="D68" s="35">
        <v>2</v>
      </c>
      <c r="E68" s="36"/>
      <c r="F68" s="7" t="s">
        <v>267</v>
      </c>
      <c r="G68" s="53" t="s">
        <v>324</v>
      </c>
      <c r="H68" s="8">
        <v>7200639</v>
      </c>
      <c r="I68" s="8">
        <v>3283145</v>
      </c>
      <c r="J68" s="8">
        <v>0</v>
      </c>
      <c r="K68" s="8">
        <v>3917494</v>
      </c>
      <c r="L68" s="9">
        <v>45.59</v>
      </c>
      <c r="M68" s="9">
        <v>0</v>
      </c>
      <c r="N68" s="9">
        <v>54.4</v>
      </c>
      <c r="O68" s="8">
        <v>7034812.5</v>
      </c>
      <c r="P68" s="8">
        <v>3117318.5</v>
      </c>
      <c r="Q68" s="8">
        <v>0</v>
      </c>
      <c r="R68" s="8">
        <v>3917494</v>
      </c>
      <c r="S68" s="9">
        <v>44.31</v>
      </c>
      <c r="T68" s="9">
        <v>0</v>
      </c>
      <c r="U68" s="9">
        <v>55.68</v>
      </c>
    </row>
    <row r="69" spans="1:21" ht="12.75">
      <c r="A69" s="34">
        <v>6</v>
      </c>
      <c r="B69" s="34">
        <v>8</v>
      </c>
      <c r="C69" s="34">
        <v>4</v>
      </c>
      <c r="D69" s="35">
        <v>2</v>
      </c>
      <c r="E69" s="36"/>
      <c r="F69" s="7" t="s">
        <v>267</v>
      </c>
      <c r="G69" s="53" t="s">
        <v>325</v>
      </c>
      <c r="H69" s="8">
        <v>300000</v>
      </c>
      <c r="I69" s="8">
        <v>200000</v>
      </c>
      <c r="J69" s="8">
        <v>100000</v>
      </c>
      <c r="K69" s="8">
        <v>0</v>
      </c>
      <c r="L69" s="9">
        <v>66.66</v>
      </c>
      <c r="M69" s="9">
        <v>33.33</v>
      </c>
      <c r="N69" s="9">
        <v>0</v>
      </c>
      <c r="O69" s="8">
        <v>298400</v>
      </c>
      <c r="P69" s="8">
        <v>200000</v>
      </c>
      <c r="Q69" s="8">
        <v>98400</v>
      </c>
      <c r="R69" s="8">
        <v>0</v>
      </c>
      <c r="S69" s="9">
        <v>67.02</v>
      </c>
      <c r="T69" s="9">
        <v>32.97</v>
      </c>
      <c r="U69" s="9">
        <v>0</v>
      </c>
    </row>
    <row r="70" spans="1:21" ht="12.75">
      <c r="A70" s="34">
        <v>6</v>
      </c>
      <c r="B70" s="34">
        <v>3</v>
      </c>
      <c r="C70" s="34">
        <v>6</v>
      </c>
      <c r="D70" s="35">
        <v>2</v>
      </c>
      <c r="E70" s="36"/>
      <c r="F70" s="7" t="s">
        <v>267</v>
      </c>
      <c r="G70" s="53" t="s">
        <v>326</v>
      </c>
      <c r="H70" s="8">
        <v>1115000</v>
      </c>
      <c r="I70" s="8">
        <v>1115000</v>
      </c>
      <c r="J70" s="8">
        <v>0</v>
      </c>
      <c r="K70" s="8">
        <v>0</v>
      </c>
      <c r="L70" s="9">
        <v>100</v>
      </c>
      <c r="M70" s="9">
        <v>0</v>
      </c>
      <c r="N70" s="9">
        <v>0</v>
      </c>
      <c r="O70" s="8">
        <v>1115000</v>
      </c>
      <c r="P70" s="8">
        <v>1115000</v>
      </c>
      <c r="Q70" s="8">
        <v>0</v>
      </c>
      <c r="R70" s="8">
        <v>0</v>
      </c>
      <c r="S70" s="9">
        <v>100</v>
      </c>
      <c r="T70" s="9">
        <v>0</v>
      </c>
      <c r="U70" s="9">
        <v>0</v>
      </c>
    </row>
    <row r="71" spans="1:21" ht="12.75">
      <c r="A71" s="34">
        <v>6</v>
      </c>
      <c r="B71" s="34">
        <v>12</v>
      </c>
      <c r="C71" s="34">
        <v>3</v>
      </c>
      <c r="D71" s="35">
        <v>2</v>
      </c>
      <c r="E71" s="36"/>
      <c r="F71" s="7" t="s">
        <v>267</v>
      </c>
      <c r="G71" s="53" t="s">
        <v>327</v>
      </c>
      <c r="H71" s="8">
        <v>2020803</v>
      </c>
      <c r="I71" s="8">
        <v>555000</v>
      </c>
      <c r="J71" s="8">
        <v>0</v>
      </c>
      <c r="K71" s="8">
        <v>1465803</v>
      </c>
      <c r="L71" s="9">
        <v>27.46</v>
      </c>
      <c r="M71" s="9">
        <v>0</v>
      </c>
      <c r="N71" s="9">
        <v>72.53</v>
      </c>
      <c r="O71" s="8">
        <v>2020803</v>
      </c>
      <c r="P71" s="8">
        <v>555000</v>
      </c>
      <c r="Q71" s="8">
        <v>0</v>
      </c>
      <c r="R71" s="8">
        <v>1465803</v>
      </c>
      <c r="S71" s="9">
        <v>27.46</v>
      </c>
      <c r="T71" s="9">
        <v>0</v>
      </c>
      <c r="U71" s="9">
        <v>72.53</v>
      </c>
    </row>
    <row r="72" spans="1:21" ht="12.75">
      <c r="A72" s="34">
        <v>6</v>
      </c>
      <c r="B72" s="34">
        <v>15</v>
      </c>
      <c r="C72" s="34">
        <v>4</v>
      </c>
      <c r="D72" s="35">
        <v>2</v>
      </c>
      <c r="E72" s="36"/>
      <c r="F72" s="7" t="s">
        <v>267</v>
      </c>
      <c r="G72" s="53" t="s">
        <v>328</v>
      </c>
      <c r="H72" s="8">
        <v>1122459.36</v>
      </c>
      <c r="I72" s="8">
        <v>1092629.36</v>
      </c>
      <c r="J72" s="8">
        <v>29830</v>
      </c>
      <c r="K72" s="8">
        <v>0</v>
      </c>
      <c r="L72" s="9">
        <v>97.34</v>
      </c>
      <c r="M72" s="9">
        <v>2.65</v>
      </c>
      <c r="N72" s="9">
        <v>0</v>
      </c>
      <c r="O72" s="8">
        <v>1122459.36</v>
      </c>
      <c r="P72" s="8">
        <v>1092629.36</v>
      </c>
      <c r="Q72" s="8">
        <v>29830</v>
      </c>
      <c r="R72" s="8">
        <v>0</v>
      </c>
      <c r="S72" s="9">
        <v>97.34</v>
      </c>
      <c r="T72" s="9">
        <v>2.65</v>
      </c>
      <c r="U72" s="9">
        <v>0</v>
      </c>
    </row>
    <row r="73" spans="1:21" ht="12.75">
      <c r="A73" s="34">
        <v>6</v>
      </c>
      <c r="B73" s="34">
        <v>16</v>
      </c>
      <c r="C73" s="34">
        <v>2</v>
      </c>
      <c r="D73" s="35">
        <v>2</v>
      </c>
      <c r="E73" s="36"/>
      <c r="F73" s="7" t="s">
        <v>267</v>
      </c>
      <c r="G73" s="53" t="s">
        <v>329</v>
      </c>
      <c r="H73" s="8">
        <v>850000</v>
      </c>
      <c r="I73" s="8">
        <v>850000</v>
      </c>
      <c r="J73" s="8">
        <v>0</v>
      </c>
      <c r="K73" s="8">
        <v>0</v>
      </c>
      <c r="L73" s="9">
        <v>100</v>
      </c>
      <c r="M73" s="9">
        <v>0</v>
      </c>
      <c r="N73" s="9">
        <v>0</v>
      </c>
      <c r="O73" s="8">
        <v>850000</v>
      </c>
      <c r="P73" s="8">
        <v>850000</v>
      </c>
      <c r="Q73" s="8">
        <v>0</v>
      </c>
      <c r="R73" s="8">
        <v>0</v>
      </c>
      <c r="S73" s="9">
        <v>100</v>
      </c>
      <c r="T73" s="9">
        <v>0</v>
      </c>
      <c r="U73" s="9">
        <v>0</v>
      </c>
    </row>
    <row r="74" spans="1:21" ht="12.75">
      <c r="A74" s="34">
        <v>6</v>
      </c>
      <c r="B74" s="34">
        <v>1</v>
      </c>
      <c r="C74" s="34">
        <v>6</v>
      </c>
      <c r="D74" s="35">
        <v>2</v>
      </c>
      <c r="E74" s="36"/>
      <c r="F74" s="7" t="s">
        <v>267</v>
      </c>
      <c r="G74" s="53" t="s">
        <v>330</v>
      </c>
      <c r="H74" s="8">
        <v>470081.12</v>
      </c>
      <c r="I74" s="8">
        <v>470081.12</v>
      </c>
      <c r="J74" s="8">
        <v>0</v>
      </c>
      <c r="K74" s="8">
        <v>0</v>
      </c>
      <c r="L74" s="9">
        <v>100</v>
      </c>
      <c r="M74" s="9">
        <v>0</v>
      </c>
      <c r="N74" s="9">
        <v>0</v>
      </c>
      <c r="O74" s="8">
        <v>470081.12</v>
      </c>
      <c r="P74" s="8">
        <v>470081.12</v>
      </c>
      <c r="Q74" s="8">
        <v>0</v>
      </c>
      <c r="R74" s="8">
        <v>0</v>
      </c>
      <c r="S74" s="9">
        <v>100</v>
      </c>
      <c r="T74" s="9">
        <v>0</v>
      </c>
      <c r="U74" s="9">
        <v>0</v>
      </c>
    </row>
    <row r="75" spans="1:21" ht="12.75">
      <c r="A75" s="34">
        <v>6</v>
      </c>
      <c r="B75" s="34">
        <v>15</v>
      </c>
      <c r="C75" s="34">
        <v>5</v>
      </c>
      <c r="D75" s="35">
        <v>2</v>
      </c>
      <c r="E75" s="36"/>
      <c r="F75" s="7" t="s">
        <v>267</v>
      </c>
      <c r="G75" s="53" t="s">
        <v>331</v>
      </c>
      <c r="H75" s="8">
        <v>721870</v>
      </c>
      <c r="I75" s="8">
        <v>713870</v>
      </c>
      <c r="J75" s="8">
        <v>8000</v>
      </c>
      <c r="K75" s="8">
        <v>0</v>
      </c>
      <c r="L75" s="9">
        <v>98.89</v>
      </c>
      <c r="M75" s="9">
        <v>1.1</v>
      </c>
      <c r="N75" s="9">
        <v>0</v>
      </c>
      <c r="O75" s="8">
        <v>721870</v>
      </c>
      <c r="P75" s="8">
        <v>713870</v>
      </c>
      <c r="Q75" s="8">
        <v>8000</v>
      </c>
      <c r="R75" s="8">
        <v>0</v>
      </c>
      <c r="S75" s="9">
        <v>98.89</v>
      </c>
      <c r="T75" s="9">
        <v>1.1</v>
      </c>
      <c r="U75" s="9">
        <v>0</v>
      </c>
    </row>
    <row r="76" spans="1:21" ht="12.75">
      <c r="A76" s="34">
        <v>6</v>
      </c>
      <c r="B76" s="34">
        <v>20</v>
      </c>
      <c r="C76" s="34">
        <v>3</v>
      </c>
      <c r="D76" s="35">
        <v>2</v>
      </c>
      <c r="E76" s="36"/>
      <c r="F76" s="7" t="s">
        <v>267</v>
      </c>
      <c r="G76" s="53" t="s">
        <v>332</v>
      </c>
      <c r="H76" s="8">
        <v>2028000</v>
      </c>
      <c r="I76" s="8">
        <v>1733000</v>
      </c>
      <c r="J76" s="8">
        <v>0</v>
      </c>
      <c r="K76" s="8">
        <v>295000</v>
      </c>
      <c r="L76" s="9">
        <v>85.45</v>
      </c>
      <c r="M76" s="9">
        <v>0</v>
      </c>
      <c r="N76" s="9">
        <v>14.54</v>
      </c>
      <c r="O76" s="8">
        <v>2028000</v>
      </c>
      <c r="P76" s="8">
        <v>1733000</v>
      </c>
      <c r="Q76" s="8">
        <v>0</v>
      </c>
      <c r="R76" s="8">
        <v>295000</v>
      </c>
      <c r="S76" s="9">
        <v>85.45</v>
      </c>
      <c r="T76" s="9">
        <v>0</v>
      </c>
      <c r="U76" s="9">
        <v>14.54</v>
      </c>
    </row>
    <row r="77" spans="1:21" ht="12.75">
      <c r="A77" s="34">
        <v>6</v>
      </c>
      <c r="B77" s="34">
        <v>9</v>
      </c>
      <c r="C77" s="34">
        <v>8</v>
      </c>
      <c r="D77" s="35">
        <v>2</v>
      </c>
      <c r="E77" s="36"/>
      <c r="F77" s="7" t="s">
        <v>267</v>
      </c>
      <c r="G77" s="53" t="s">
        <v>333</v>
      </c>
      <c r="H77" s="8">
        <v>2873342</v>
      </c>
      <c r="I77" s="8">
        <v>2873342</v>
      </c>
      <c r="J77" s="8">
        <v>0</v>
      </c>
      <c r="K77" s="8">
        <v>0</v>
      </c>
      <c r="L77" s="9">
        <v>100</v>
      </c>
      <c r="M77" s="9">
        <v>0</v>
      </c>
      <c r="N77" s="9">
        <v>0</v>
      </c>
      <c r="O77" s="8">
        <v>2867192</v>
      </c>
      <c r="P77" s="8">
        <v>2867192</v>
      </c>
      <c r="Q77" s="8">
        <v>0</v>
      </c>
      <c r="R77" s="8">
        <v>0</v>
      </c>
      <c r="S77" s="9">
        <v>100</v>
      </c>
      <c r="T77" s="9">
        <v>0</v>
      </c>
      <c r="U77" s="9">
        <v>0</v>
      </c>
    </row>
    <row r="78" spans="1:21" ht="12.75">
      <c r="A78" s="34">
        <v>6</v>
      </c>
      <c r="B78" s="34">
        <v>1</v>
      </c>
      <c r="C78" s="34">
        <v>7</v>
      </c>
      <c r="D78" s="35">
        <v>2</v>
      </c>
      <c r="E78" s="36"/>
      <c r="F78" s="7" t="s">
        <v>267</v>
      </c>
      <c r="G78" s="53" t="s">
        <v>334</v>
      </c>
      <c r="H78" s="8">
        <v>490000</v>
      </c>
      <c r="I78" s="8">
        <v>490000</v>
      </c>
      <c r="J78" s="8">
        <v>0</v>
      </c>
      <c r="K78" s="8">
        <v>0</v>
      </c>
      <c r="L78" s="9">
        <v>100</v>
      </c>
      <c r="M78" s="9">
        <v>0</v>
      </c>
      <c r="N78" s="9">
        <v>0</v>
      </c>
      <c r="O78" s="8">
        <v>490000</v>
      </c>
      <c r="P78" s="8">
        <v>490000</v>
      </c>
      <c r="Q78" s="8">
        <v>0</v>
      </c>
      <c r="R78" s="8">
        <v>0</v>
      </c>
      <c r="S78" s="9">
        <v>100</v>
      </c>
      <c r="T78" s="9">
        <v>0</v>
      </c>
      <c r="U78" s="9">
        <v>0</v>
      </c>
    </row>
    <row r="79" spans="1:21" ht="12.75">
      <c r="A79" s="34">
        <v>6</v>
      </c>
      <c r="B79" s="34">
        <v>14</v>
      </c>
      <c r="C79" s="34">
        <v>5</v>
      </c>
      <c r="D79" s="35">
        <v>2</v>
      </c>
      <c r="E79" s="36"/>
      <c r="F79" s="7" t="s">
        <v>267</v>
      </c>
      <c r="G79" s="53" t="s">
        <v>335</v>
      </c>
      <c r="H79" s="8">
        <v>1030659.32</v>
      </c>
      <c r="I79" s="8">
        <v>970659.32</v>
      </c>
      <c r="J79" s="8">
        <v>60000</v>
      </c>
      <c r="K79" s="8">
        <v>0</v>
      </c>
      <c r="L79" s="9">
        <v>94.17</v>
      </c>
      <c r="M79" s="9">
        <v>5.82</v>
      </c>
      <c r="N79" s="9">
        <v>0</v>
      </c>
      <c r="O79" s="8">
        <v>1030659.32</v>
      </c>
      <c r="P79" s="8">
        <v>970659.32</v>
      </c>
      <c r="Q79" s="8">
        <v>60000</v>
      </c>
      <c r="R79" s="8">
        <v>0</v>
      </c>
      <c r="S79" s="9">
        <v>94.17</v>
      </c>
      <c r="T79" s="9">
        <v>5.82</v>
      </c>
      <c r="U79" s="9">
        <v>0</v>
      </c>
    </row>
    <row r="80" spans="1:21" ht="12.75">
      <c r="A80" s="34">
        <v>6</v>
      </c>
      <c r="B80" s="34">
        <v>6</v>
      </c>
      <c r="C80" s="34">
        <v>5</v>
      </c>
      <c r="D80" s="35">
        <v>2</v>
      </c>
      <c r="E80" s="36"/>
      <c r="F80" s="7" t="s">
        <v>267</v>
      </c>
      <c r="G80" s="53" t="s">
        <v>271</v>
      </c>
      <c r="H80" s="8">
        <v>1844616</v>
      </c>
      <c r="I80" s="8">
        <v>1844616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1844616</v>
      </c>
      <c r="P80" s="8">
        <v>1844616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6</v>
      </c>
      <c r="C81" s="34">
        <v>6</v>
      </c>
      <c r="D81" s="35">
        <v>2</v>
      </c>
      <c r="E81" s="36"/>
      <c r="F81" s="7" t="s">
        <v>267</v>
      </c>
      <c r="G81" s="53" t="s">
        <v>336</v>
      </c>
      <c r="H81" s="8">
        <v>453820</v>
      </c>
      <c r="I81" s="8">
        <v>453820</v>
      </c>
      <c r="J81" s="8">
        <v>0</v>
      </c>
      <c r="K81" s="8">
        <v>0</v>
      </c>
      <c r="L81" s="9">
        <v>100</v>
      </c>
      <c r="M81" s="9">
        <v>0</v>
      </c>
      <c r="N81" s="9">
        <v>0</v>
      </c>
      <c r="O81" s="8">
        <v>453820</v>
      </c>
      <c r="P81" s="8">
        <v>453820</v>
      </c>
      <c r="Q81" s="8">
        <v>0</v>
      </c>
      <c r="R81" s="8">
        <v>0</v>
      </c>
      <c r="S81" s="9">
        <v>100</v>
      </c>
      <c r="T81" s="9">
        <v>0</v>
      </c>
      <c r="U81" s="9">
        <v>0</v>
      </c>
    </row>
    <row r="82" spans="1:21" ht="12.75">
      <c r="A82" s="34">
        <v>6</v>
      </c>
      <c r="B82" s="34">
        <v>7</v>
      </c>
      <c r="C82" s="34">
        <v>5</v>
      </c>
      <c r="D82" s="35">
        <v>2</v>
      </c>
      <c r="E82" s="36"/>
      <c r="F82" s="7" t="s">
        <v>267</v>
      </c>
      <c r="G82" s="53" t="s">
        <v>272</v>
      </c>
      <c r="H82" s="8">
        <v>789000</v>
      </c>
      <c r="I82" s="8">
        <v>789000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789000</v>
      </c>
      <c r="P82" s="8">
        <v>789000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18</v>
      </c>
      <c r="C83" s="34">
        <v>4</v>
      </c>
      <c r="D83" s="35">
        <v>2</v>
      </c>
      <c r="E83" s="36"/>
      <c r="F83" s="7" t="s">
        <v>267</v>
      </c>
      <c r="G83" s="53" t="s">
        <v>337</v>
      </c>
      <c r="H83" s="8">
        <v>570600</v>
      </c>
      <c r="I83" s="8">
        <v>570600</v>
      </c>
      <c r="J83" s="8">
        <v>0</v>
      </c>
      <c r="K83" s="8">
        <v>0</v>
      </c>
      <c r="L83" s="9">
        <v>100</v>
      </c>
      <c r="M83" s="9">
        <v>0</v>
      </c>
      <c r="N83" s="9">
        <v>0</v>
      </c>
      <c r="O83" s="8">
        <v>570600</v>
      </c>
      <c r="P83" s="8">
        <v>570600</v>
      </c>
      <c r="Q83" s="8">
        <v>0</v>
      </c>
      <c r="R83" s="8">
        <v>0</v>
      </c>
      <c r="S83" s="9">
        <v>100</v>
      </c>
      <c r="T83" s="9">
        <v>0</v>
      </c>
      <c r="U83" s="9">
        <v>0</v>
      </c>
    </row>
    <row r="84" spans="1:21" ht="12.75">
      <c r="A84" s="34">
        <v>6</v>
      </c>
      <c r="B84" s="34">
        <v>9</v>
      </c>
      <c r="C84" s="34">
        <v>9</v>
      </c>
      <c r="D84" s="35">
        <v>2</v>
      </c>
      <c r="E84" s="36"/>
      <c r="F84" s="7" t="s">
        <v>267</v>
      </c>
      <c r="G84" s="53" t="s">
        <v>338</v>
      </c>
      <c r="H84" s="8">
        <v>466800</v>
      </c>
      <c r="I84" s="8">
        <v>466800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466800</v>
      </c>
      <c r="P84" s="8">
        <v>466800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11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2452500</v>
      </c>
      <c r="I85" s="8">
        <v>2452500</v>
      </c>
      <c r="J85" s="8">
        <v>0</v>
      </c>
      <c r="K85" s="8">
        <v>0</v>
      </c>
      <c r="L85" s="9">
        <v>100</v>
      </c>
      <c r="M85" s="9">
        <v>0</v>
      </c>
      <c r="N85" s="9">
        <v>0</v>
      </c>
      <c r="O85" s="8">
        <v>2452500</v>
      </c>
      <c r="P85" s="8">
        <v>2452500</v>
      </c>
      <c r="Q85" s="8">
        <v>0</v>
      </c>
      <c r="R85" s="8">
        <v>0</v>
      </c>
      <c r="S85" s="9">
        <v>100</v>
      </c>
      <c r="T85" s="9">
        <v>0</v>
      </c>
      <c r="U85" s="9">
        <v>0</v>
      </c>
    </row>
    <row r="86" spans="1:21" ht="12.75">
      <c r="A86" s="34">
        <v>6</v>
      </c>
      <c r="B86" s="34">
        <v>2</v>
      </c>
      <c r="C86" s="34">
        <v>8</v>
      </c>
      <c r="D86" s="35">
        <v>2</v>
      </c>
      <c r="E86" s="36"/>
      <c r="F86" s="7" t="s">
        <v>267</v>
      </c>
      <c r="G86" s="53" t="s">
        <v>340</v>
      </c>
      <c r="H86" s="8">
        <v>0</v>
      </c>
      <c r="I86" s="8">
        <v>0</v>
      </c>
      <c r="J86" s="8">
        <v>0</v>
      </c>
      <c r="K86" s="8">
        <v>0</v>
      </c>
      <c r="L86" s="9"/>
      <c r="M86" s="9"/>
      <c r="N86" s="9"/>
      <c r="O86" s="8">
        <v>0</v>
      </c>
      <c r="P86" s="8">
        <v>0</v>
      </c>
      <c r="Q86" s="8">
        <v>0</v>
      </c>
      <c r="R86" s="8">
        <v>0</v>
      </c>
      <c r="S86" s="9"/>
      <c r="T86" s="9"/>
      <c r="U86" s="9"/>
    </row>
    <row r="87" spans="1:21" ht="12.75">
      <c r="A87" s="34">
        <v>6</v>
      </c>
      <c r="B87" s="34">
        <v>14</v>
      </c>
      <c r="C87" s="34">
        <v>6</v>
      </c>
      <c r="D87" s="35">
        <v>2</v>
      </c>
      <c r="E87" s="36"/>
      <c r="F87" s="7" t="s">
        <v>267</v>
      </c>
      <c r="G87" s="53" t="s">
        <v>341</v>
      </c>
      <c r="H87" s="8">
        <v>4080000</v>
      </c>
      <c r="I87" s="8">
        <v>1020000</v>
      </c>
      <c r="J87" s="8">
        <v>0</v>
      </c>
      <c r="K87" s="8">
        <v>3060000</v>
      </c>
      <c r="L87" s="9">
        <v>25</v>
      </c>
      <c r="M87" s="9">
        <v>0</v>
      </c>
      <c r="N87" s="9">
        <v>75</v>
      </c>
      <c r="O87" s="8">
        <v>1017400</v>
      </c>
      <c r="P87" s="8">
        <v>1017400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1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580200</v>
      </c>
      <c r="I88" s="8">
        <v>580200</v>
      </c>
      <c r="J88" s="8">
        <v>0</v>
      </c>
      <c r="K88" s="8">
        <v>0</v>
      </c>
      <c r="L88" s="9">
        <v>100</v>
      </c>
      <c r="M88" s="9">
        <v>0</v>
      </c>
      <c r="N88" s="9">
        <v>0</v>
      </c>
      <c r="O88" s="8">
        <v>580200</v>
      </c>
      <c r="P88" s="8">
        <v>580200</v>
      </c>
      <c r="Q88" s="8">
        <v>0</v>
      </c>
      <c r="R88" s="8">
        <v>0</v>
      </c>
      <c r="S88" s="9">
        <v>100</v>
      </c>
      <c r="T88" s="9">
        <v>0</v>
      </c>
      <c r="U88" s="9">
        <v>0</v>
      </c>
    </row>
    <row r="89" spans="1:21" ht="12.75">
      <c r="A89" s="34">
        <v>6</v>
      </c>
      <c r="B89" s="34">
        <v>3</v>
      </c>
      <c r="C89" s="34">
        <v>7</v>
      </c>
      <c r="D89" s="35">
        <v>2</v>
      </c>
      <c r="E89" s="36"/>
      <c r="F89" s="7" t="s">
        <v>267</v>
      </c>
      <c r="G89" s="53" t="s">
        <v>343</v>
      </c>
      <c r="H89" s="8">
        <v>550000</v>
      </c>
      <c r="I89" s="8">
        <v>550000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521776</v>
      </c>
      <c r="P89" s="8">
        <v>521776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8</v>
      </c>
      <c r="C90" s="34">
        <v>7</v>
      </c>
      <c r="D90" s="35">
        <v>2</v>
      </c>
      <c r="E90" s="36"/>
      <c r="F90" s="7" t="s">
        <v>267</v>
      </c>
      <c r="G90" s="53" t="s">
        <v>273</v>
      </c>
      <c r="H90" s="8">
        <v>4950510.25</v>
      </c>
      <c r="I90" s="8">
        <v>4886895.25</v>
      </c>
      <c r="J90" s="8">
        <v>63615</v>
      </c>
      <c r="K90" s="8">
        <v>0</v>
      </c>
      <c r="L90" s="9">
        <v>98.71</v>
      </c>
      <c r="M90" s="9">
        <v>1.28</v>
      </c>
      <c r="N90" s="9">
        <v>0</v>
      </c>
      <c r="O90" s="8">
        <v>4950508.95</v>
      </c>
      <c r="P90" s="8">
        <v>4886895.25</v>
      </c>
      <c r="Q90" s="8">
        <v>63613.7</v>
      </c>
      <c r="R90" s="8">
        <v>0</v>
      </c>
      <c r="S90" s="9">
        <v>98.71</v>
      </c>
      <c r="T90" s="9">
        <v>1.28</v>
      </c>
      <c r="U90" s="9">
        <v>0</v>
      </c>
    </row>
    <row r="91" spans="1:21" ht="12.75">
      <c r="A91" s="34">
        <v>6</v>
      </c>
      <c r="B91" s="34">
        <v>10</v>
      </c>
      <c r="C91" s="34">
        <v>2</v>
      </c>
      <c r="D91" s="35">
        <v>2</v>
      </c>
      <c r="E91" s="36"/>
      <c r="F91" s="7" t="s">
        <v>267</v>
      </c>
      <c r="G91" s="53" t="s">
        <v>344</v>
      </c>
      <c r="H91" s="8">
        <v>1122062</v>
      </c>
      <c r="I91" s="8">
        <v>1122062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1122062</v>
      </c>
      <c r="P91" s="8">
        <v>1122062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20</v>
      </c>
      <c r="C92" s="34">
        <v>5</v>
      </c>
      <c r="D92" s="35">
        <v>2</v>
      </c>
      <c r="E92" s="36"/>
      <c r="F92" s="7" t="s">
        <v>267</v>
      </c>
      <c r="G92" s="53" t="s">
        <v>345</v>
      </c>
      <c r="H92" s="8">
        <v>817600</v>
      </c>
      <c r="I92" s="8">
        <v>817600</v>
      </c>
      <c r="J92" s="8">
        <v>0</v>
      </c>
      <c r="K92" s="8">
        <v>0</v>
      </c>
      <c r="L92" s="9">
        <v>100</v>
      </c>
      <c r="M92" s="9">
        <v>0</v>
      </c>
      <c r="N92" s="9">
        <v>0</v>
      </c>
      <c r="O92" s="8">
        <v>817600</v>
      </c>
      <c r="P92" s="8">
        <v>817600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12</v>
      </c>
      <c r="C93" s="34">
        <v>4</v>
      </c>
      <c r="D93" s="35">
        <v>2</v>
      </c>
      <c r="E93" s="36"/>
      <c r="F93" s="7" t="s">
        <v>267</v>
      </c>
      <c r="G93" s="53" t="s">
        <v>346</v>
      </c>
      <c r="H93" s="8">
        <v>230000</v>
      </c>
      <c r="I93" s="8">
        <v>230000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230000</v>
      </c>
      <c r="P93" s="8">
        <v>230000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1</v>
      </c>
      <c r="C94" s="34">
        <v>9</v>
      </c>
      <c r="D94" s="35">
        <v>2</v>
      </c>
      <c r="E94" s="36"/>
      <c r="F94" s="7" t="s">
        <v>267</v>
      </c>
      <c r="G94" s="53" t="s">
        <v>347</v>
      </c>
      <c r="H94" s="8">
        <v>1222546</v>
      </c>
      <c r="I94" s="8">
        <v>1222546</v>
      </c>
      <c r="J94" s="8">
        <v>0</v>
      </c>
      <c r="K94" s="8">
        <v>0</v>
      </c>
      <c r="L94" s="9">
        <v>100</v>
      </c>
      <c r="M94" s="9">
        <v>0</v>
      </c>
      <c r="N94" s="9">
        <v>0</v>
      </c>
      <c r="O94" s="8">
        <v>1222546</v>
      </c>
      <c r="P94" s="8">
        <v>1222546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6</v>
      </c>
      <c r="C95" s="34">
        <v>7</v>
      </c>
      <c r="D95" s="35">
        <v>2</v>
      </c>
      <c r="E95" s="36"/>
      <c r="F95" s="7" t="s">
        <v>267</v>
      </c>
      <c r="G95" s="53" t="s">
        <v>348</v>
      </c>
      <c r="H95" s="8">
        <v>392930</v>
      </c>
      <c r="I95" s="8">
        <v>379030</v>
      </c>
      <c r="J95" s="8">
        <v>13900</v>
      </c>
      <c r="K95" s="8">
        <v>0</v>
      </c>
      <c r="L95" s="9">
        <v>96.46</v>
      </c>
      <c r="M95" s="9">
        <v>3.53</v>
      </c>
      <c r="N95" s="9">
        <v>0</v>
      </c>
      <c r="O95" s="8">
        <v>379029.72</v>
      </c>
      <c r="P95" s="8">
        <v>379029.72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2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942037.6</v>
      </c>
      <c r="I96" s="8">
        <v>385912.53</v>
      </c>
      <c r="J96" s="8">
        <v>56125.07</v>
      </c>
      <c r="K96" s="8">
        <v>500000</v>
      </c>
      <c r="L96" s="9">
        <v>40.96</v>
      </c>
      <c r="M96" s="9">
        <v>5.95</v>
      </c>
      <c r="N96" s="9">
        <v>53.07</v>
      </c>
      <c r="O96" s="8">
        <v>442037.6</v>
      </c>
      <c r="P96" s="8">
        <v>385912.53</v>
      </c>
      <c r="Q96" s="8">
        <v>56125.07</v>
      </c>
      <c r="R96" s="8">
        <v>0</v>
      </c>
      <c r="S96" s="9">
        <v>87.3</v>
      </c>
      <c r="T96" s="9">
        <v>12.69</v>
      </c>
      <c r="U96" s="9">
        <v>0</v>
      </c>
    </row>
    <row r="97" spans="1:21" ht="12.75">
      <c r="A97" s="34">
        <v>6</v>
      </c>
      <c r="B97" s="34">
        <v>11</v>
      </c>
      <c r="C97" s="34">
        <v>5</v>
      </c>
      <c r="D97" s="35">
        <v>2</v>
      </c>
      <c r="E97" s="36"/>
      <c r="F97" s="7" t="s">
        <v>267</v>
      </c>
      <c r="G97" s="53" t="s">
        <v>274</v>
      </c>
      <c r="H97" s="8">
        <v>399600</v>
      </c>
      <c r="I97" s="8">
        <v>399600</v>
      </c>
      <c r="J97" s="8">
        <v>0</v>
      </c>
      <c r="K97" s="8">
        <v>0</v>
      </c>
      <c r="L97" s="9">
        <v>100</v>
      </c>
      <c r="M97" s="9">
        <v>0</v>
      </c>
      <c r="N97" s="9">
        <v>0</v>
      </c>
      <c r="O97" s="8">
        <v>399600</v>
      </c>
      <c r="P97" s="8">
        <v>399600</v>
      </c>
      <c r="Q97" s="8">
        <v>0</v>
      </c>
      <c r="R97" s="8">
        <v>0</v>
      </c>
      <c r="S97" s="9">
        <v>100</v>
      </c>
      <c r="T97" s="9">
        <v>0</v>
      </c>
      <c r="U97" s="9">
        <v>0</v>
      </c>
    </row>
    <row r="98" spans="1:21" ht="12.75">
      <c r="A98" s="34">
        <v>6</v>
      </c>
      <c r="B98" s="34">
        <v>14</v>
      </c>
      <c r="C98" s="34">
        <v>7</v>
      </c>
      <c r="D98" s="35">
        <v>2</v>
      </c>
      <c r="E98" s="36"/>
      <c r="F98" s="7" t="s">
        <v>267</v>
      </c>
      <c r="G98" s="53" t="s">
        <v>350</v>
      </c>
      <c r="H98" s="8">
        <v>1055000</v>
      </c>
      <c r="I98" s="8">
        <v>555000</v>
      </c>
      <c r="J98" s="8">
        <v>0</v>
      </c>
      <c r="K98" s="8">
        <v>500000</v>
      </c>
      <c r="L98" s="9">
        <v>52.6</v>
      </c>
      <c r="M98" s="9">
        <v>0</v>
      </c>
      <c r="N98" s="9">
        <v>47.39</v>
      </c>
      <c r="O98" s="8">
        <v>1055000</v>
      </c>
      <c r="P98" s="8">
        <v>555000</v>
      </c>
      <c r="Q98" s="8">
        <v>0</v>
      </c>
      <c r="R98" s="8">
        <v>500000</v>
      </c>
      <c r="S98" s="9">
        <v>52.6</v>
      </c>
      <c r="T98" s="9">
        <v>0</v>
      </c>
      <c r="U98" s="9">
        <v>47.39</v>
      </c>
    </row>
    <row r="99" spans="1:21" ht="12.75">
      <c r="A99" s="34">
        <v>6</v>
      </c>
      <c r="B99" s="34">
        <v>17</v>
      </c>
      <c r="C99" s="34">
        <v>2</v>
      </c>
      <c r="D99" s="35">
        <v>2</v>
      </c>
      <c r="E99" s="36"/>
      <c r="F99" s="7" t="s">
        <v>267</v>
      </c>
      <c r="G99" s="53" t="s">
        <v>351</v>
      </c>
      <c r="H99" s="8">
        <v>805967.7</v>
      </c>
      <c r="I99" s="8">
        <v>700000</v>
      </c>
      <c r="J99" s="8">
        <v>105967.7</v>
      </c>
      <c r="K99" s="8">
        <v>0</v>
      </c>
      <c r="L99" s="9">
        <v>86.85</v>
      </c>
      <c r="M99" s="9">
        <v>13.14</v>
      </c>
      <c r="N99" s="9">
        <v>0</v>
      </c>
      <c r="O99" s="8">
        <v>803417.2</v>
      </c>
      <c r="P99" s="8">
        <v>700000</v>
      </c>
      <c r="Q99" s="8">
        <v>103417.2</v>
      </c>
      <c r="R99" s="8">
        <v>0</v>
      </c>
      <c r="S99" s="9">
        <v>87.12</v>
      </c>
      <c r="T99" s="9">
        <v>12.87</v>
      </c>
      <c r="U99" s="9">
        <v>0</v>
      </c>
    </row>
    <row r="100" spans="1:21" ht="12.75">
      <c r="A100" s="34">
        <v>6</v>
      </c>
      <c r="B100" s="34">
        <v>20</v>
      </c>
      <c r="C100" s="34">
        <v>6</v>
      </c>
      <c r="D100" s="35">
        <v>2</v>
      </c>
      <c r="E100" s="36"/>
      <c r="F100" s="7" t="s">
        <v>267</v>
      </c>
      <c r="G100" s="53" t="s">
        <v>352</v>
      </c>
      <c r="H100" s="8">
        <v>1292653</v>
      </c>
      <c r="I100" s="8">
        <v>675000</v>
      </c>
      <c r="J100" s="8">
        <v>0</v>
      </c>
      <c r="K100" s="8">
        <v>617653</v>
      </c>
      <c r="L100" s="9">
        <v>52.21</v>
      </c>
      <c r="M100" s="9">
        <v>0</v>
      </c>
      <c r="N100" s="9">
        <v>47.78</v>
      </c>
      <c r="O100" s="8">
        <v>1292653</v>
      </c>
      <c r="P100" s="8">
        <v>675000</v>
      </c>
      <c r="Q100" s="8">
        <v>0</v>
      </c>
      <c r="R100" s="8">
        <v>617653</v>
      </c>
      <c r="S100" s="9">
        <v>52.21</v>
      </c>
      <c r="T100" s="9">
        <v>0</v>
      </c>
      <c r="U100" s="9">
        <v>47.78</v>
      </c>
    </row>
    <row r="101" spans="1:21" ht="12.75">
      <c r="A101" s="34">
        <v>6</v>
      </c>
      <c r="B101" s="34">
        <v>8</v>
      </c>
      <c r="C101" s="34">
        <v>8</v>
      </c>
      <c r="D101" s="35">
        <v>2</v>
      </c>
      <c r="E101" s="36"/>
      <c r="F101" s="7" t="s">
        <v>267</v>
      </c>
      <c r="G101" s="53" t="s">
        <v>353</v>
      </c>
      <c r="H101" s="8">
        <v>1590000</v>
      </c>
      <c r="I101" s="8">
        <v>950000</v>
      </c>
      <c r="J101" s="8">
        <v>200000</v>
      </c>
      <c r="K101" s="8">
        <v>440000</v>
      </c>
      <c r="L101" s="9">
        <v>59.74</v>
      </c>
      <c r="M101" s="9">
        <v>12.57</v>
      </c>
      <c r="N101" s="9">
        <v>27.67</v>
      </c>
      <c r="O101" s="8">
        <v>1012000</v>
      </c>
      <c r="P101" s="8">
        <v>950000</v>
      </c>
      <c r="Q101" s="8">
        <v>62000</v>
      </c>
      <c r="R101" s="8">
        <v>0</v>
      </c>
      <c r="S101" s="9">
        <v>93.87</v>
      </c>
      <c r="T101" s="9">
        <v>6.12</v>
      </c>
      <c r="U101" s="9">
        <v>0</v>
      </c>
    </row>
    <row r="102" spans="1:21" ht="12.75">
      <c r="A102" s="34">
        <v>6</v>
      </c>
      <c r="B102" s="34">
        <v>1</v>
      </c>
      <c r="C102" s="34">
        <v>10</v>
      </c>
      <c r="D102" s="35">
        <v>2</v>
      </c>
      <c r="E102" s="36"/>
      <c r="F102" s="7" t="s">
        <v>267</v>
      </c>
      <c r="G102" s="53" t="s">
        <v>275</v>
      </c>
      <c r="H102" s="8">
        <v>2657727.43</v>
      </c>
      <c r="I102" s="8">
        <v>2657727.43</v>
      </c>
      <c r="J102" s="8">
        <v>0</v>
      </c>
      <c r="K102" s="8">
        <v>0</v>
      </c>
      <c r="L102" s="9">
        <v>100</v>
      </c>
      <c r="M102" s="9">
        <v>0</v>
      </c>
      <c r="N102" s="9">
        <v>0</v>
      </c>
      <c r="O102" s="8">
        <v>1570040</v>
      </c>
      <c r="P102" s="8">
        <v>1570040</v>
      </c>
      <c r="Q102" s="8">
        <v>0</v>
      </c>
      <c r="R102" s="8">
        <v>0</v>
      </c>
      <c r="S102" s="9">
        <v>100</v>
      </c>
      <c r="T102" s="9">
        <v>0</v>
      </c>
      <c r="U102" s="9">
        <v>0</v>
      </c>
    </row>
    <row r="103" spans="1:21" ht="12.75">
      <c r="A103" s="34">
        <v>6</v>
      </c>
      <c r="B103" s="34">
        <v>13</v>
      </c>
      <c r="C103" s="34">
        <v>3</v>
      </c>
      <c r="D103" s="35">
        <v>2</v>
      </c>
      <c r="E103" s="36"/>
      <c r="F103" s="7" t="s">
        <v>267</v>
      </c>
      <c r="G103" s="53" t="s">
        <v>354</v>
      </c>
      <c r="H103" s="8">
        <v>831000.04</v>
      </c>
      <c r="I103" s="8">
        <v>831000.04</v>
      </c>
      <c r="J103" s="8">
        <v>0</v>
      </c>
      <c r="K103" s="8">
        <v>0</v>
      </c>
      <c r="L103" s="9">
        <v>100</v>
      </c>
      <c r="M103" s="9">
        <v>0</v>
      </c>
      <c r="N103" s="9">
        <v>0</v>
      </c>
      <c r="O103" s="8">
        <v>831000.04</v>
      </c>
      <c r="P103" s="8">
        <v>831000.04</v>
      </c>
      <c r="Q103" s="8">
        <v>0</v>
      </c>
      <c r="R103" s="8">
        <v>0</v>
      </c>
      <c r="S103" s="9">
        <v>100</v>
      </c>
      <c r="T103" s="9">
        <v>0</v>
      </c>
      <c r="U103" s="9">
        <v>0</v>
      </c>
    </row>
    <row r="104" spans="1:21" ht="12.75">
      <c r="A104" s="34">
        <v>6</v>
      </c>
      <c r="B104" s="34">
        <v>10</v>
      </c>
      <c r="C104" s="34">
        <v>4</v>
      </c>
      <c r="D104" s="35">
        <v>2</v>
      </c>
      <c r="E104" s="36"/>
      <c r="F104" s="7" t="s">
        <v>267</v>
      </c>
      <c r="G104" s="53" t="s">
        <v>355</v>
      </c>
      <c r="H104" s="8">
        <v>3399200</v>
      </c>
      <c r="I104" s="8">
        <v>1649200</v>
      </c>
      <c r="J104" s="8">
        <v>1750000</v>
      </c>
      <c r="K104" s="8">
        <v>0</v>
      </c>
      <c r="L104" s="9">
        <v>48.51</v>
      </c>
      <c r="M104" s="9">
        <v>51.48</v>
      </c>
      <c r="N104" s="9">
        <v>0</v>
      </c>
      <c r="O104" s="8">
        <v>3149200</v>
      </c>
      <c r="P104" s="8">
        <v>1649200</v>
      </c>
      <c r="Q104" s="8">
        <v>1500000</v>
      </c>
      <c r="R104" s="8">
        <v>0</v>
      </c>
      <c r="S104" s="9">
        <v>52.36</v>
      </c>
      <c r="T104" s="9">
        <v>47.63</v>
      </c>
      <c r="U104" s="9">
        <v>0</v>
      </c>
    </row>
    <row r="105" spans="1:21" ht="12.75">
      <c r="A105" s="34">
        <v>6</v>
      </c>
      <c r="B105" s="34">
        <v>4</v>
      </c>
      <c r="C105" s="34">
        <v>5</v>
      </c>
      <c r="D105" s="35">
        <v>2</v>
      </c>
      <c r="E105" s="36"/>
      <c r="F105" s="7" t="s">
        <v>267</v>
      </c>
      <c r="G105" s="53" t="s">
        <v>356</v>
      </c>
      <c r="H105" s="8">
        <v>2461186</v>
      </c>
      <c r="I105" s="8">
        <v>1721000</v>
      </c>
      <c r="J105" s="8">
        <v>0</v>
      </c>
      <c r="K105" s="8">
        <v>740186</v>
      </c>
      <c r="L105" s="9">
        <v>69.92</v>
      </c>
      <c r="M105" s="9">
        <v>0</v>
      </c>
      <c r="N105" s="9">
        <v>30.07</v>
      </c>
      <c r="O105" s="8">
        <v>1721000</v>
      </c>
      <c r="P105" s="8">
        <v>1721000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9</v>
      </c>
      <c r="C106" s="34">
        <v>10</v>
      </c>
      <c r="D106" s="35">
        <v>2</v>
      </c>
      <c r="E106" s="36"/>
      <c r="F106" s="7" t="s">
        <v>267</v>
      </c>
      <c r="G106" s="53" t="s">
        <v>357</v>
      </c>
      <c r="H106" s="8">
        <v>2177456.89</v>
      </c>
      <c r="I106" s="8">
        <v>1466000</v>
      </c>
      <c r="J106" s="8">
        <v>0</v>
      </c>
      <c r="K106" s="8">
        <v>711456.89</v>
      </c>
      <c r="L106" s="9">
        <v>67.32</v>
      </c>
      <c r="M106" s="9">
        <v>0</v>
      </c>
      <c r="N106" s="9">
        <v>32.67</v>
      </c>
      <c r="O106" s="8">
        <v>1466000</v>
      </c>
      <c r="P106" s="8">
        <v>1466000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8</v>
      </c>
      <c r="C107" s="34">
        <v>9</v>
      </c>
      <c r="D107" s="35">
        <v>2</v>
      </c>
      <c r="E107" s="36"/>
      <c r="F107" s="7" t="s">
        <v>267</v>
      </c>
      <c r="G107" s="53" t="s">
        <v>358</v>
      </c>
      <c r="H107" s="8">
        <v>457465.52</v>
      </c>
      <c r="I107" s="8">
        <v>457465.52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457465.52</v>
      </c>
      <c r="P107" s="8">
        <v>457465.52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20</v>
      </c>
      <c r="C108" s="34">
        <v>7</v>
      </c>
      <c r="D108" s="35">
        <v>2</v>
      </c>
      <c r="E108" s="36"/>
      <c r="F108" s="7" t="s">
        <v>267</v>
      </c>
      <c r="G108" s="53" t="s">
        <v>359</v>
      </c>
      <c r="H108" s="8">
        <v>4577390.31</v>
      </c>
      <c r="I108" s="8">
        <v>4079135.1</v>
      </c>
      <c r="J108" s="8">
        <v>0</v>
      </c>
      <c r="K108" s="8">
        <v>498255.21</v>
      </c>
      <c r="L108" s="9">
        <v>89.11</v>
      </c>
      <c r="M108" s="9">
        <v>0</v>
      </c>
      <c r="N108" s="9">
        <v>10.88</v>
      </c>
      <c r="O108" s="8">
        <v>4079135.1</v>
      </c>
      <c r="P108" s="8">
        <v>4079135.1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9</v>
      </c>
      <c r="C109" s="34">
        <v>11</v>
      </c>
      <c r="D109" s="35">
        <v>2</v>
      </c>
      <c r="E109" s="36"/>
      <c r="F109" s="7" t="s">
        <v>267</v>
      </c>
      <c r="G109" s="53" t="s">
        <v>360</v>
      </c>
      <c r="H109" s="8">
        <v>6258508.01</v>
      </c>
      <c r="I109" s="8">
        <v>3627904</v>
      </c>
      <c r="J109" s="8">
        <v>0</v>
      </c>
      <c r="K109" s="8">
        <v>2630604.01</v>
      </c>
      <c r="L109" s="9">
        <v>57.96</v>
      </c>
      <c r="M109" s="9">
        <v>0</v>
      </c>
      <c r="N109" s="9">
        <v>42.03</v>
      </c>
      <c r="O109" s="8">
        <v>6253507.65</v>
      </c>
      <c r="P109" s="8">
        <v>3622903.64</v>
      </c>
      <c r="Q109" s="8">
        <v>0</v>
      </c>
      <c r="R109" s="8">
        <v>2630604.01</v>
      </c>
      <c r="S109" s="9">
        <v>57.93</v>
      </c>
      <c r="T109" s="9">
        <v>0</v>
      </c>
      <c r="U109" s="9">
        <v>42.06</v>
      </c>
    </row>
    <row r="110" spans="1:21" ht="12.75">
      <c r="A110" s="34">
        <v>6</v>
      </c>
      <c r="B110" s="34">
        <v>16</v>
      </c>
      <c r="C110" s="34">
        <v>3</v>
      </c>
      <c r="D110" s="35">
        <v>2</v>
      </c>
      <c r="E110" s="36"/>
      <c r="F110" s="7" t="s">
        <v>267</v>
      </c>
      <c r="G110" s="53" t="s">
        <v>361</v>
      </c>
      <c r="H110" s="8">
        <v>976472</v>
      </c>
      <c r="I110" s="8">
        <v>976472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976472</v>
      </c>
      <c r="P110" s="8">
        <v>976472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2</v>
      </c>
      <c r="C111" s="34">
        <v>10</v>
      </c>
      <c r="D111" s="35">
        <v>2</v>
      </c>
      <c r="E111" s="36"/>
      <c r="F111" s="7" t="s">
        <v>267</v>
      </c>
      <c r="G111" s="53" t="s">
        <v>362</v>
      </c>
      <c r="H111" s="8">
        <v>910000</v>
      </c>
      <c r="I111" s="8">
        <v>910000</v>
      </c>
      <c r="J111" s="8">
        <v>0</v>
      </c>
      <c r="K111" s="8">
        <v>0</v>
      </c>
      <c r="L111" s="9">
        <v>100</v>
      </c>
      <c r="M111" s="9">
        <v>0</v>
      </c>
      <c r="N111" s="9">
        <v>0</v>
      </c>
      <c r="O111" s="8">
        <v>909338</v>
      </c>
      <c r="P111" s="8">
        <v>909338</v>
      </c>
      <c r="Q111" s="8">
        <v>0</v>
      </c>
      <c r="R111" s="8">
        <v>0</v>
      </c>
      <c r="S111" s="9">
        <v>100</v>
      </c>
      <c r="T111" s="9">
        <v>0</v>
      </c>
      <c r="U111" s="9">
        <v>0</v>
      </c>
    </row>
    <row r="112" spans="1:21" ht="12.75">
      <c r="A112" s="34">
        <v>6</v>
      </c>
      <c r="B112" s="34">
        <v>8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401148</v>
      </c>
      <c r="I112" s="8">
        <v>260000</v>
      </c>
      <c r="J112" s="8">
        <v>141148</v>
      </c>
      <c r="K112" s="8">
        <v>0</v>
      </c>
      <c r="L112" s="9">
        <v>64.81</v>
      </c>
      <c r="M112" s="9">
        <v>35.18</v>
      </c>
      <c r="N112" s="9">
        <v>0</v>
      </c>
      <c r="O112" s="8">
        <v>400963.24</v>
      </c>
      <c r="P112" s="8">
        <v>260000</v>
      </c>
      <c r="Q112" s="8">
        <v>140963.24</v>
      </c>
      <c r="R112" s="8">
        <v>0</v>
      </c>
      <c r="S112" s="9">
        <v>64.84</v>
      </c>
      <c r="T112" s="9">
        <v>35.15</v>
      </c>
      <c r="U112" s="9">
        <v>0</v>
      </c>
    </row>
    <row r="113" spans="1:21" ht="12.75">
      <c r="A113" s="34">
        <v>6</v>
      </c>
      <c r="B113" s="34">
        <v>1</v>
      </c>
      <c r="C113" s="34">
        <v>11</v>
      </c>
      <c r="D113" s="35">
        <v>2</v>
      </c>
      <c r="E113" s="36"/>
      <c r="F113" s="7" t="s">
        <v>267</v>
      </c>
      <c r="G113" s="53" t="s">
        <v>364</v>
      </c>
      <c r="H113" s="8">
        <v>1261496</v>
      </c>
      <c r="I113" s="8">
        <v>1246496</v>
      </c>
      <c r="J113" s="8">
        <v>0</v>
      </c>
      <c r="K113" s="8">
        <v>15000</v>
      </c>
      <c r="L113" s="9">
        <v>98.81</v>
      </c>
      <c r="M113" s="9">
        <v>0</v>
      </c>
      <c r="N113" s="9">
        <v>1.18</v>
      </c>
      <c r="O113" s="8">
        <v>1261496</v>
      </c>
      <c r="P113" s="8">
        <v>1246496</v>
      </c>
      <c r="Q113" s="8">
        <v>0</v>
      </c>
      <c r="R113" s="8">
        <v>15000</v>
      </c>
      <c r="S113" s="9">
        <v>98.81</v>
      </c>
      <c r="T113" s="9">
        <v>0</v>
      </c>
      <c r="U113" s="9">
        <v>1.18</v>
      </c>
    </row>
    <row r="114" spans="1:21" ht="12.75">
      <c r="A114" s="34">
        <v>6</v>
      </c>
      <c r="B114" s="34">
        <v>13</v>
      </c>
      <c r="C114" s="34">
        <v>5</v>
      </c>
      <c r="D114" s="35">
        <v>2</v>
      </c>
      <c r="E114" s="36"/>
      <c r="F114" s="7" t="s">
        <v>267</v>
      </c>
      <c r="G114" s="53" t="s">
        <v>365</v>
      </c>
      <c r="H114" s="8">
        <v>610040</v>
      </c>
      <c r="I114" s="8">
        <v>610040</v>
      </c>
      <c r="J114" s="8">
        <v>0</v>
      </c>
      <c r="K114" s="8">
        <v>0</v>
      </c>
      <c r="L114" s="9">
        <v>100</v>
      </c>
      <c r="M114" s="9">
        <v>0</v>
      </c>
      <c r="N114" s="9">
        <v>0</v>
      </c>
      <c r="O114" s="8">
        <v>610040</v>
      </c>
      <c r="P114" s="8">
        <v>610040</v>
      </c>
      <c r="Q114" s="8">
        <v>0</v>
      </c>
      <c r="R114" s="8">
        <v>0</v>
      </c>
      <c r="S114" s="9">
        <v>100</v>
      </c>
      <c r="T114" s="9">
        <v>0</v>
      </c>
      <c r="U114" s="9">
        <v>0</v>
      </c>
    </row>
    <row r="115" spans="1:21" ht="12.75">
      <c r="A115" s="34">
        <v>6</v>
      </c>
      <c r="B115" s="34">
        <v>2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1650000</v>
      </c>
      <c r="I115" s="8">
        <v>1650000</v>
      </c>
      <c r="J115" s="8">
        <v>0</v>
      </c>
      <c r="K115" s="8">
        <v>0</v>
      </c>
      <c r="L115" s="9">
        <v>100</v>
      </c>
      <c r="M115" s="9">
        <v>0</v>
      </c>
      <c r="N115" s="9">
        <v>0</v>
      </c>
      <c r="O115" s="8">
        <v>1650000</v>
      </c>
      <c r="P115" s="8">
        <v>1650000</v>
      </c>
      <c r="Q115" s="8">
        <v>0</v>
      </c>
      <c r="R115" s="8">
        <v>0</v>
      </c>
      <c r="S115" s="9">
        <v>100</v>
      </c>
      <c r="T115" s="9">
        <v>0</v>
      </c>
      <c r="U115" s="9">
        <v>0</v>
      </c>
    </row>
    <row r="116" spans="1:21" ht="12.75">
      <c r="A116" s="34">
        <v>6</v>
      </c>
      <c r="B116" s="34">
        <v>5</v>
      </c>
      <c r="C116" s="34">
        <v>7</v>
      </c>
      <c r="D116" s="35">
        <v>2</v>
      </c>
      <c r="E116" s="36"/>
      <c r="F116" s="7" t="s">
        <v>267</v>
      </c>
      <c r="G116" s="53" t="s">
        <v>367</v>
      </c>
      <c r="H116" s="8">
        <v>2350000</v>
      </c>
      <c r="I116" s="8">
        <v>850000</v>
      </c>
      <c r="J116" s="8">
        <v>0</v>
      </c>
      <c r="K116" s="8">
        <v>1500000</v>
      </c>
      <c r="L116" s="9">
        <v>36.17</v>
      </c>
      <c r="M116" s="9">
        <v>0</v>
      </c>
      <c r="N116" s="9">
        <v>63.82</v>
      </c>
      <c r="O116" s="8">
        <v>2350000</v>
      </c>
      <c r="P116" s="8">
        <v>850000</v>
      </c>
      <c r="Q116" s="8">
        <v>0</v>
      </c>
      <c r="R116" s="8">
        <v>1500000</v>
      </c>
      <c r="S116" s="9">
        <v>36.17</v>
      </c>
      <c r="T116" s="9">
        <v>0</v>
      </c>
      <c r="U116" s="9">
        <v>63.82</v>
      </c>
    </row>
    <row r="117" spans="1:21" ht="12.75">
      <c r="A117" s="34">
        <v>6</v>
      </c>
      <c r="B117" s="34">
        <v>10</v>
      </c>
      <c r="C117" s="34">
        <v>5</v>
      </c>
      <c r="D117" s="35">
        <v>2</v>
      </c>
      <c r="E117" s="36"/>
      <c r="F117" s="7" t="s">
        <v>267</v>
      </c>
      <c r="G117" s="53" t="s">
        <v>368</v>
      </c>
      <c r="H117" s="8">
        <v>1719482</v>
      </c>
      <c r="I117" s="8">
        <v>1600000</v>
      </c>
      <c r="J117" s="8">
        <v>119482</v>
      </c>
      <c r="K117" s="8">
        <v>0</v>
      </c>
      <c r="L117" s="9">
        <v>93.05</v>
      </c>
      <c r="M117" s="9">
        <v>6.94</v>
      </c>
      <c r="N117" s="9">
        <v>0</v>
      </c>
      <c r="O117" s="8">
        <v>1708982</v>
      </c>
      <c r="P117" s="8">
        <v>1589500</v>
      </c>
      <c r="Q117" s="8">
        <v>119482</v>
      </c>
      <c r="R117" s="8">
        <v>0</v>
      </c>
      <c r="S117" s="9">
        <v>93</v>
      </c>
      <c r="T117" s="9">
        <v>6.99</v>
      </c>
      <c r="U117" s="9">
        <v>0</v>
      </c>
    </row>
    <row r="118" spans="1:21" ht="12.75">
      <c r="A118" s="34">
        <v>6</v>
      </c>
      <c r="B118" s="34">
        <v>14</v>
      </c>
      <c r="C118" s="34">
        <v>9</v>
      </c>
      <c r="D118" s="35">
        <v>2</v>
      </c>
      <c r="E118" s="36"/>
      <c r="F118" s="7" t="s">
        <v>267</v>
      </c>
      <c r="G118" s="53" t="s">
        <v>276</v>
      </c>
      <c r="H118" s="8">
        <v>1242503</v>
      </c>
      <c r="I118" s="8">
        <v>0</v>
      </c>
      <c r="J118" s="8">
        <v>0</v>
      </c>
      <c r="K118" s="8">
        <v>1242503</v>
      </c>
      <c r="L118" s="9">
        <v>0</v>
      </c>
      <c r="M118" s="9">
        <v>0</v>
      </c>
      <c r="N118" s="9">
        <v>100</v>
      </c>
      <c r="O118" s="8">
        <v>1242503</v>
      </c>
      <c r="P118" s="8">
        <v>0</v>
      </c>
      <c r="Q118" s="8">
        <v>0</v>
      </c>
      <c r="R118" s="8">
        <v>1242503</v>
      </c>
      <c r="S118" s="9">
        <v>0</v>
      </c>
      <c r="T118" s="9">
        <v>0</v>
      </c>
      <c r="U118" s="9">
        <v>100</v>
      </c>
    </row>
    <row r="119" spans="1:21" ht="12.75">
      <c r="A119" s="34">
        <v>6</v>
      </c>
      <c r="B119" s="34">
        <v>18</v>
      </c>
      <c r="C119" s="34">
        <v>7</v>
      </c>
      <c r="D119" s="35">
        <v>2</v>
      </c>
      <c r="E119" s="36"/>
      <c r="F119" s="7" t="s">
        <v>267</v>
      </c>
      <c r="G119" s="53" t="s">
        <v>369</v>
      </c>
      <c r="H119" s="8">
        <v>659489</v>
      </c>
      <c r="I119" s="8">
        <v>659489</v>
      </c>
      <c r="J119" s="8">
        <v>0</v>
      </c>
      <c r="K119" s="8">
        <v>0</v>
      </c>
      <c r="L119" s="9">
        <v>100</v>
      </c>
      <c r="M119" s="9">
        <v>0</v>
      </c>
      <c r="N119" s="9">
        <v>0</v>
      </c>
      <c r="O119" s="8">
        <v>659489</v>
      </c>
      <c r="P119" s="8">
        <v>659489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20</v>
      </c>
      <c r="C120" s="34">
        <v>8</v>
      </c>
      <c r="D120" s="35">
        <v>2</v>
      </c>
      <c r="E120" s="36"/>
      <c r="F120" s="7" t="s">
        <v>267</v>
      </c>
      <c r="G120" s="53" t="s">
        <v>370</v>
      </c>
      <c r="H120" s="8">
        <v>2415326.44</v>
      </c>
      <c r="I120" s="8">
        <v>0</v>
      </c>
      <c r="J120" s="8">
        <v>122264</v>
      </c>
      <c r="K120" s="8">
        <v>2293062.44</v>
      </c>
      <c r="L120" s="9">
        <v>0</v>
      </c>
      <c r="M120" s="9">
        <v>5.06</v>
      </c>
      <c r="N120" s="9">
        <v>94.93</v>
      </c>
      <c r="O120" s="8">
        <v>200405.44</v>
      </c>
      <c r="P120" s="8">
        <v>0</v>
      </c>
      <c r="Q120" s="8">
        <v>122264</v>
      </c>
      <c r="R120" s="8">
        <v>78141.44</v>
      </c>
      <c r="S120" s="9">
        <v>0</v>
      </c>
      <c r="T120" s="9">
        <v>61</v>
      </c>
      <c r="U120" s="9">
        <v>38.99</v>
      </c>
    </row>
    <row r="121" spans="1:21" ht="12.75">
      <c r="A121" s="34">
        <v>6</v>
      </c>
      <c r="B121" s="34">
        <v>15</v>
      </c>
      <c r="C121" s="34">
        <v>6</v>
      </c>
      <c r="D121" s="35">
        <v>2</v>
      </c>
      <c r="E121" s="36"/>
      <c r="F121" s="7" t="s">
        <v>267</v>
      </c>
      <c r="G121" s="53" t="s">
        <v>277</v>
      </c>
      <c r="H121" s="8">
        <v>600000</v>
      </c>
      <c r="I121" s="8">
        <v>600000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600000</v>
      </c>
      <c r="P121" s="8">
        <v>600000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3</v>
      </c>
      <c r="C122" s="34">
        <v>8</v>
      </c>
      <c r="D122" s="35">
        <v>2</v>
      </c>
      <c r="E122" s="36"/>
      <c r="F122" s="7" t="s">
        <v>267</v>
      </c>
      <c r="G122" s="53" t="s">
        <v>278</v>
      </c>
      <c r="H122" s="8">
        <v>640640</v>
      </c>
      <c r="I122" s="8">
        <v>640640</v>
      </c>
      <c r="J122" s="8">
        <v>0</v>
      </c>
      <c r="K122" s="8">
        <v>0</v>
      </c>
      <c r="L122" s="9">
        <v>100</v>
      </c>
      <c r="M122" s="9">
        <v>0</v>
      </c>
      <c r="N122" s="9">
        <v>0</v>
      </c>
      <c r="O122" s="8">
        <v>640640</v>
      </c>
      <c r="P122" s="8">
        <v>640640</v>
      </c>
      <c r="Q122" s="8">
        <v>0</v>
      </c>
      <c r="R122" s="8">
        <v>0</v>
      </c>
      <c r="S122" s="9">
        <v>100</v>
      </c>
      <c r="T122" s="9">
        <v>0</v>
      </c>
      <c r="U122" s="9">
        <v>0</v>
      </c>
    </row>
    <row r="123" spans="1:21" ht="12.75">
      <c r="A123" s="34">
        <v>6</v>
      </c>
      <c r="B123" s="34">
        <v>1</v>
      </c>
      <c r="C123" s="34">
        <v>12</v>
      </c>
      <c r="D123" s="35">
        <v>2</v>
      </c>
      <c r="E123" s="36"/>
      <c r="F123" s="7" t="s">
        <v>267</v>
      </c>
      <c r="G123" s="53" t="s">
        <v>371</v>
      </c>
      <c r="H123" s="8">
        <v>825000</v>
      </c>
      <c r="I123" s="8">
        <v>325000</v>
      </c>
      <c r="J123" s="8">
        <v>0</v>
      </c>
      <c r="K123" s="8">
        <v>500000</v>
      </c>
      <c r="L123" s="9">
        <v>39.39</v>
      </c>
      <c r="M123" s="9">
        <v>0</v>
      </c>
      <c r="N123" s="9">
        <v>60.6</v>
      </c>
      <c r="O123" s="8">
        <v>825000</v>
      </c>
      <c r="P123" s="8">
        <v>325000</v>
      </c>
      <c r="Q123" s="8">
        <v>0</v>
      </c>
      <c r="R123" s="8">
        <v>500000</v>
      </c>
      <c r="S123" s="9">
        <v>39.39</v>
      </c>
      <c r="T123" s="9">
        <v>0</v>
      </c>
      <c r="U123" s="9">
        <v>60.6</v>
      </c>
    </row>
    <row r="124" spans="1:21" ht="12.75">
      <c r="A124" s="34">
        <v>6</v>
      </c>
      <c r="B124" s="34">
        <v>1</v>
      </c>
      <c r="C124" s="34">
        <v>13</v>
      </c>
      <c r="D124" s="35">
        <v>2</v>
      </c>
      <c r="E124" s="36"/>
      <c r="F124" s="7" t="s">
        <v>267</v>
      </c>
      <c r="G124" s="53" t="s">
        <v>372</v>
      </c>
      <c r="H124" s="8">
        <v>270000</v>
      </c>
      <c r="I124" s="8">
        <v>270000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270000</v>
      </c>
      <c r="P124" s="8">
        <v>270000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3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2435423</v>
      </c>
      <c r="I125" s="8">
        <v>2435423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2435423</v>
      </c>
      <c r="P125" s="8">
        <v>2435423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6</v>
      </c>
      <c r="C126" s="34">
        <v>9</v>
      </c>
      <c r="D126" s="35">
        <v>2</v>
      </c>
      <c r="E126" s="36"/>
      <c r="F126" s="7" t="s">
        <v>267</v>
      </c>
      <c r="G126" s="53" t="s">
        <v>374</v>
      </c>
      <c r="H126" s="8">
        <v>670000</v>
      </c>
      <c r="I126" s="8">
        <v>670000</v>
      </c>
      <c r="J126" s="8">
        <v>0</v>
      </c>
      <c r="K126" s="8">
        <v>0</v>
      </c>
      <c r="L126" s="9">
        <v>100</v>
      </c>
      <c r="M126" s="9">
        <v>0</v>
      </c>
      <c r="N126" s="9">
        <v>0</v>
      </c>
      <c r="O126" s="8">
        <v>670000</v>
      </c>
      <c r="P126" s="8">
        <v>670000</v>
      </c>
      <c r="Q126" s="8">
        <v>0</v>
      </c>
      <c r="R126" s="8">
        <v>0</v>
      </c>
      <c r="S126" s="9">
        <v>100</v>
      </c>
      <c r="T126" s="9">
        <v>0</v>
      </c>
      <c r="U126" s="9">
        <v>0</v>
      </c>
    </row>
    <row r="127" spans="1:21" ht="12.75">
      <c r="A127" s="34">
        <v>6</v>
      </c>
      <c r="B127" s="34">
        <v>17</v>
      </c>
      <c r="C127" s="34">
        <v>4</v>
      </c>
      <c r="D127" s="35">
        <v>2</v>
      </c>
      <c r="E127" s="36"/>
      <c r="F127" s="7" t="s">
        <v>267</v>
      </c>
      <c r="G127" s="53" t="s">
        <v>375</v>
      </c>
      <c r="H127" s="8">
        <v>2617600</v>
      </c>
      <c r="I127" s="8">
        <v>2567600</v>
      </c>
      <c r="J127" s="8">
        <v>50000</v>
      </c>
      <c r="K127" s="8">
        <v>0</v>
      </c>
      <c r="L127" s="9">
        <v>98.08</v>
      </c>
      <c r="M127" s="9">
        <v>1.91</v>
      </c>
      <c r="N127" s="9">
        <v>0</v>
      </c>
      <c r="O127" s="8">
        <v>2617600</v>
      </c>
      <c r="P127" s="8">
        <v>2567600</v>
      </c>
      <c r="Q127" s="8">
        <v>50000</v>
      </c>
      <c r="R127" s="8">
        <v>0</v>
      </c>
      <c r="S127" s="9">
        <v>98.08</v>
      </c>
      <c r="T127" s="9">
        <v>1.91</v>
      </c>
      <c r="U127" s="9">
        <v>0</v>
      </c>
    </row>
    <row r="128" spans="1:21" ht="12.75">
      <c r="A128" s="34">
        <v>6</v>
      </c>
      <c r="B128" s="34">
        <v>3</v>
      </c>
      <c r="C128" s="34">
        <v>10</v>
      </c>
      <c r="D128" s="35">
        <v>2</v>
      </c>
      <c r="E128" s="36"/>
      <c r="F128" s="7" t="s">
        <v>267</v>
      </c>
      <c r="G128" s="53" t="s">
        <v>376</v>
      </c>
      <c r="H128" s="8">
        <v>405688</v>
      </c>
      <c r="I128" s="8">
        <v>405688</v>
      </c>
      <c r="J128" s="8">
        <v>0</v>
      </c>
      <c r="K128" s="8">
        <v>0</v>
      </c>
      <c r="L128" s="9">
        <v>100</v>
      </c>
      <c r="M128" s="9">
        <v>0</v>
      </c>
      <c r="N128" s="9">
        <v>0</v>
      </c>
      <c r="O128" s="8">
        <v>405688</v>
      </c>
      <c r="P128" s="8">
        <v>405688</v>
      </c>
      <c r="Q128" s="8">
        <v>0</v>
      </c>
      <c r="R128" s="8">
        <v>0</v>
      </c>
      <c r="S128" s="9">
        <v>100</v>
      </c>
      <c r="T128" s="9">
        <v>0</v>
      </c>
      <c r="U128" s="9">
        <v>0</v>
      </c>
    </row>
    <row r="129" spans="1:21" ht="12.75">
      <c r="A129" s="34">
        <v>6</v>
      </c>
      <c r="B129" s="34">
        <v>8</v>
      </c>
      <c r="C129" s="34">
        <v>12</v>
      </c>
      <c r="D129" s="35">
        <v>2</v>
      </c>
      <c r="E129" s="36"/>
      <c r="F129" s="7" t="s">
        <v>267</v>
      </c>
      <c r="G129" s="53" t="s">
        <v>377</v>
      </c>
      <c r="H129" s="8">
        <v>351095</v>
      </c>
      <c r="I129" s="8">
        <v>351095</v>
      </c>
      <c r="J129" s="8">
        <v>0</v>
      </c>
      <c r="K129" s="8">
        <v>0</v>
      </c>
      <c r="L129" s="9">
        <v>100</v>
      </c>
      <c r="M129" s="9">
        <v>0</v>
      </c>
      <c r="N129" s="9">
        <v>0</v>
      </c>
      <c r="O129" s="8">
        <v>351095</v>
      </c>
      <c r="P129" s="8">
        <v>351095</v>
      </c>
      <c r="Q129" s="8">
        <v>0</v>
      </c>
      <c r="R129" s="8">
        <v>0</v>
      </c>
      <c r="S129" s="9">
        <v>100</v>
      </c>
      <c r="T129" s="9">
        <v>0</v>
      </c>
      <c r="U129" s="9">
        <v>0</v>
      </c>
    </row>
    <row r="130" spans="1:21" ht="12.75">
      <c r="A130" s="34">
        <v>6</v>
      </c>
      <c r="B130" s="34">
        <v>11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607000</v>
      </c>
      <c r="I130" s="8">
        <v>607000</v>
      </c>
      <c r="J130" s="8">
        <v>0</v>
      </c>
      <c r="K130" s="8">
        <v>0</v>
      </c>
      <c r="L130" s="9">
        <v>100</v>
      </c>
      <c r="M130" s="9">
        <v>0</v>
      </c>
      <c r="N130" s="9">
        <v>0</v>
      </c>
      <c r="O130" s="8">
        <v>607000</v>
      </c>
      <c r="P130" s="8">
        <v>607000</v>
      </c>
      <c r="Q130" s="8">
        <v>0</v>
      </c>
      <c r="R130" s="8">
        <v>0</v>
      </c>
      <c r="S130" s="9">
        <v>100</v>
      </c>
      <c r="T130" s="9">
        <v>0</v>
      </c>
      <c r="U130" s="9">
        <v>0</v>
      </c>
    </row>
    <row r="131" spans="1:21" ht="12.75">
      <c r="A131" s="34">
        <v>6</v>
      </c>
      <c r="B131" s="34">
        <v>13</v>
      </c>
      <c r="C131" s="34">
        <v>6</v>
      </c>
      <c r="D131" s="35">
        <v>2</v>
      </c>
      <c r="E131" s="36"/>
      <c r="F131" s="7" t="s">
        <v>267</v>
      </c>
      <c r="G131" s="53" t="s">
        <v>379</v>
      </c>
      <c r="H131" s="8">
        <v>0</v>
      </c>
      <c r="I131" s="8">
        <v>0</v>
      </c>
      <c r="J131" s="8">
        <v>0</v>
      </c>
      <c r="K131" s="8">
        <v>0</v>
      </c>
      <c r="L131" s="9"/>
      <c r="M131" s="9"/>
      <c r="N131" s="9"/>
      <c r="O131" s="8">
        <v>0</v>
      </c>
      <c r="P131" s="8">
        <v>0</v>
      </c>
      <c r="Q131" s="8">
        <v>0</v>
      </c>
      <c r="R131" s="8">
        <v>0</v>
      </c>
      <c r="S131" s="9"/>
      <c r="T131" s="9"/>
      <c r="U131" s="9"/>
    </row>
    <row r="132" spans="1:21" ht="12.75">
      <c r="A132" s="34">
        <v>6</v>
      </c>
      <c r="B132" s="34">
        <v>6</v>
      </c>
      <c r="C132" s="34">
        <v>10</v>
      </c>
      <c r="D132" s="35">
        <v>2</v>
      </c>
      <c r="E132" s="36"/>
      <c r="F132" s="7" t="s">
        <v>267</v>
      </c>
      <c r="G132" s="53" t="s">
        <v>380</v>
      </c>
      <c r="H132" s="8">
        <v>500000</v>
      </c>
      <c r="I132" s="8">
        <v>500000</v>
      </c>
      <c r="J132" s="8">
        <v>0</v>
      </c>
      <c r="K132" s="8">
        <v>0</v>
      </c>
      <c r="L132" s="9">
        <v>100</v>
      </c>
      <c r="M132" s="9">
        <v>0</v>
      </c>
      <c r="N132" s="9">
        <v>0</v>
      </c>
      <c r="O132" s="8">
        <v>500000</v>
      </c>
      <c r="P132" s="8">
        <v>500000</v>
      </c>
      <c r="Q132" s="8">
        <v>0</v>
      </c>
      <c r="R132" s="8">
        <v>0</v>
      </c>
      <c r="S132" s="9">
        <v>100</v>
      </c>
      <c r="T132" s="9">
        <v>0</v>
      </c>
      <c r="U132" s="9">
        <v>0</v>
      </c>
    </row>
    <row r="133" spans="1:21" ht="12.75">
      <c r="A133" s="34">
        <v>6</v>
      </c>
      <c r="B133" s="34">
        <v>20</v>
      </c>
      <c r="C133" s="34">
        <v>9</v>
      </c>
      <c r="D133" s="35">
        <v>2</v>
      </c>
      <c r="E133" s="36"/>
      <c r="F133" s="7" t="s">
        <v>267</v>
      </c>
      <c r="G133" s="53" t="s">
        <v>381</v>
      </c>
      <c r="H133" s="8">
        <v>1054185.07</v>
      </c>
      <c r="I133" s="8">
        <v>650000</v>
      </c>
      <c r="J133" s="8">
        <v>0</v>
      </c>
      <c r="K133" s="8">
        <v>404185.07</v>
      </c>
      <c r="L133" s="9">
        <v>61.65</v>
      </c>
      <c r="M133" s="9">
        <v>0</v>
      </c>
      <c r="N133" s="9">
        <v>38.34</v>
      </c>
      <c r="O133" s="8">
        <v>1054185.07</v>
      </c>
      <c r="P133" s="8">
        <v>650000</v>
      </c>
      <c r="Q133" s="8">
        <v>0</v>
      </c>
      <c r="R133" s="8">
        <v>404185.07</v>
      </c>
      <c r="S133" s="9">
        <v>61.65</v>
      </c>
      <c r="T133" s="9">
        <v>0</v>
      </c>
      <c r="U133" s="9">
        <v>38.34</v>
      </c>
    </row>
    <row r="134" spans="1:21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600000</v>
      </c>
      <c r="I134" s="8">
        <v>600000</v>
      </c>
      <c r="J134" s="8">
        <v>0</v>
      </c>
      <c r="K134" s="8">
        <v>0</v>
      </c>
      <c r="L134" s="9">
        <v>100</v>
      </c>
      <c r="M134" s="9">
        <v>0</v>
      </c>
      <c r="N134" s="9">
        <v>0</v>
      </c>
      <c r="O134" s="8">
        <v>600000</v>
      </c>
      <c r="P134" s="8">
        <v>600000</v>
      </c>
      <c r="Q134" s="8">
        <v>0</v>
      </c>
      <c r="R134" s="8">
        <v>0</v>
      </c>
      <c r="S134" s="9">
        <v>100</v>
      </c>
      <c r="T134" s="9">
        <v>0</v>
      </c>
      <c r="U134" s="9">
        <v>0</v>
      </c>
    </row>
    <row r="135" spans="1:21" ht="12.75">
      <c r="A135" s="34">
        <v>6</v>
      </c>
      <c r="B135" s="34">
        <v>1</v>
      </c>
      <c r="C135" s="34">
        <v>14</v>
      </c>
      <c r="D135" s="35">
        <v>2</v>
      </c>
      <c r="E135" s="36"/>
      <c r="F135" s="7" t="s">
        <v>267</v>
      </c>
      <c r="G135" s="53" t="s">
        <v>383</v>
      </c>
      <c r="H135" s="8">
        <v>70592</v>
      </c>
      <c r="I135" s="8">
        <v>70592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70592</v>
      </c>
      <c r="P135" s="8">
        <v>70592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13</v>
      </c>
      <c r="C136" s="34">
        <v>7</v>
      </c>
      <c r="D136" s="35">
        <v>2</v>
      </c>
      <c r="E136" s="36"/>
      <c r="F136" s="7" t="s">
        <v>267</v>
      </c>
      <c r="G136" s="53" t="s">
        <v>384</v>
      </c>
      <c r="H136" s="8">
        <v>528000</v>
      </c>
      <c r="I136" s="8">
        <v>528000</v>
      </c>
      <c r="J136" s="8">
        <v>0</v>
      </c>
      <c r="K136" s="8">
        <v>0</v>
      </c>
      <c r="L136" s="9">
        <v>100</v>
      </c>
      <c r="M136" s="9">
        <v>0</v>
      </c>
      <c r="N136" s="9">
        <v>0</v>
      </c>
      <c r="O136" s="8">
        <v>528000</v>
      </c>
      <c r="P136" s="8">
        <v>528000</v>
      </c>
      <c r="Q136" s="8">
        <v>0</v>
      </c>
      <c r="R136" s="8">
        <v>0</v>
      </c>
      <c r="S136" s="9">
        <v>100</v>
      </c>
      <c r="T136" s="9">
        <v>0</v>
      </c>
      <c r="U136" s="9">
        <v>0</v>
      </c>
    </row>
    <row r="137" spans="1:21" ht="12.75">
      <c r="A137" s="34">
        <v>6</v>
      </c>
      <c r="B137" s="34">
        <v>1</v>
      </c>
      <c r="C137" s="34">
        <v>15</v>
      </c>
      <c r="D137" s="35">
        <v>2</v>
      </c>
      <c r="E137" s="36"/>
      <c r="F137" s="7" t="s">
        <v>267</v>
      </c>
      <c r="G137" s="53" t="s">
        <v>385</v>
      </c>
      <c r="H137" s="8">
        <v>400000</v>
      </c>
      <c r="I137" s="8">
        <v>400000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400000</v>
      </c>
      <c r="P137" s="8">
        <v>400000</v>
      </c>
      <c r="Q137" s="8">
        <v>0</v>
      </c>
      <c r="R137" s="8">
        <v>0</v>
      </c>
      <c r="S137" s="9">
        <v>100</v>
      </c>
      <c r="T137" s="9">
        <v>0</v>
      </c>
      <c r="U137" s="9">
        <v>0</v>
      </c>
    </row>
    <row r="138" spans="1:21" ht="12.75">
      <c r="A138" s="34">
        <v>6</v>
      </c>
      <c r="B138" s="34">
        <v>10</v>
      </c>
      <c r="C138" s="34">
        <v>6</v>
      </c>
      <c r="D138" s="35">
        <v>2</v>
      </c>
      <c r="E138" s="36"/>
      <c r="F138" s="7" t="s">
        <v>267</v>
      </c>
      <c r="G138" s="53" t="s">
        <v>386</v>
      </c>
      <c r="H138" s="8">
        <v>925000</v>
      </c>
      <c r="I138" s="8">
        <v>925000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925000</v>
      </c>
      <c r="P138" s="8">
        <v>925000</v>
      </c>
      <c r="Q138" s="8">
        <v>0</v>
      </c>
      <c r="R138" s="8">
        <v>0</v>
      </c>
      <c r="S138" s="9">
        <v>100</v>
      </c>
      <c r="T138" s="9">
        <v>0</v>
      </c>
      <c r="U138" s="9">
        <v>0</v>
      </c>
    </row>
    <row r="139" spans="1:21" ht="12.75">
      <c r="A139" s="34">
        <v>6</v>
      </c>
      <c r="B139" s="34">
        <v>11</v>
      </c>
      <c r="C139" s="34">
        <v>7</v>
      </c>
      <c r="D139" s="35">
        <v>2</v>
      </c>
      <c r="E139" s="36"/>
      <c r="F139" s="7" t="s">
        <v>267</v>
      </c>
      <c r="G139" s="53" t="s">
        <v>387</v>
      </c>
      <c r="H139" s="8">
        <v>975832</v>
      </c>
      <c r="I139" s="8">
        <v>975832</v>
      </c>
      <c r="J139" s="8">
        <v>0</v>
      </c>
      <c r="K139" s="8">
        <v>0</v>
      </c>
      <c r="L139" s="9">
        <v>100</v>
      </c>
      <c r="M139" s="9">
        <v>0</v>
      </c>
      <c r="N139" s="9">
        <v>0</v>
      </c>
      <c r="O139" s="8">
        <v>975832</v>
      </c>
      <c r="P139" s="8">
        <v>975832</v>
      </c>
      <c r="Q139" s="8">
        <v>0</v>
      </c>
      <c r="R139" s="8">
        <v>0</v>
      </c>
      <c r="S139" s="9">
        <v>100</v>
      </c>
      <c r="T139" s="9">
        <v>0</v>
      </c>
      <c r="U139" s="9">
        <v>0</v>
      </c>
    </row>
    <row r="140" spans="1:21" ht="12.75">
      <c r="A140" s="34">
        <v>6</v>
      </c>
      <c r="B140" s="34">
        <v>19</v>
      </c>
      <c r="C140" s="34">
        <v>4</v>
      </c>
      <c r="D140" s="35">
        <v>2</v>
      </c>
      <c r="E140" s="36"/>
      <c r="F140" s="7" t="s">
        <v>267</v>
      </c>
      <c r="G140" s="53" t="s">
        <v>388</v>
      </c>
      <c r="H140" s="8">
        <v>0</v>
      </c>
      <c r="I140" s="8">
        <v>0</v>
      </c>
      <c r="J140" s="8">
        <v>0</v>
      </c>
      <c r="K140" s="8">
        <v>0</v>
      </c>
      <c r="L140" s="9"/>
      <c r="M140" s="9"/>
      <c r="N140" s="9"/>
      <c r="O140" s="8">
        <v>0</v>
      </c>
      <c r="P140" s="8">
        <v>0</v>
      </c>
      <c r="Q140" s="8">
        <v>0</v>
      </c>
      <c r="R140" s="8">
        <v>0</v>
      </c>
      <c r="S140" s="9"/>
      <c r="T140" s="9"/>
      <c r="U140" s="9"/>
    </row>
    <row r="141" spans="1:21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7" t="s">
        <v>267</v>
      </c>
      <c r="G141" s="53" t="s">
        <v>389</v>
      </c>
      <c r="H141" s="8">
        <v>899920</v>
      </c>
      <c r="I141" s="8">
        <v>899920</v>
      </c>
      <c r="J141" s="8">
        <v>0</v>
      </c>
      <c r="K141" s="8">
        <v>0</v>
      </c>
      <c r="L141" s="9">
        <v>100</v>
      </c>
      <c r="M141" s="9">
        <v>0</v>
      </c>
      <c r="N141" s="9">
        <v>0</v>
      </c>
      <c r="O141" s="8">
        <v>899920</v>
      </c>
      <c r="P141" s="8">
        <v>899920</v>
      </c>
      <c r="Q141" s="8">
        <v>0</v>
      </c>
      <c r="R141" s="8">
        <v>0</v>
      </c>
      <c r="S141" s="9">
        <v>100</v>
      </c>
      <c r="T141" s="9">
        <v>0</v>
      </c>
      <c r="U141" s="9">
        <v>0</v>
      </c>
    </row>
    <row r="142" spans="1:21" ht="12.75">
      <c r="A142" s="34">
        <v>6</v>
      </c>
      <c r="B142" s="34">
        <v>16</v>
      </c>
      <c r="C142" s="34">
        <v>5</v>
      </c>
      <c r="D142" s="35">
        <v>2</v>
      </c>
      <c r="E142" s="36"/>
      <c r="F142" s="7" t="s">
        <v>267</v>
      </c>
      <c r="G142" s="53" t="s">
        <v>390</v>
      </c>
      <c r="H142" s="8">
        <v>941593</v>
      </c>
      <c r="I142" s="8">
        <v>941593</v>
      </c>
      <c r="J142" s="8">
        <v>0</v>
      </c>
      <c r="K142" s="8">
        <v>0</v>
      </c>
      <c r="L142" s="9">
        <v>100</v>
      </c>
      <c r="M142" s="9">
        <v>0</v>
      </c>
      <c r="N142" s="9">
        <v>0</v>
      </c>
      <c r="O142" s="8">
        <v>941593</v>
      </c>
      <c r="P142" s="8">
        <v>941593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11</v>
      </c>
      <c r="C143" s="34">
        <v>8</v>
      </c>
      <c r="D143" s="35">
        <v>2</v>
      </c>
      <c r="E143" s="36"/>
      <c r="F143" s="7" t="s">
        <v>267</v>
      </c>
      <c r="G143" s="53" t="s">
        <v>279</v>
      </c>
      <c r="H143" s="8">
        <v>1197822</v>
      </c>
      <c r="I143" s="8">
        <v>1197822</v>
      </c>
      <c r="J143" s="8">
        <v>0</v>
      </c>
      <c r="K143" s="8">
        <v>0</v>
      </c>
      <c r="L143" s="9">
        <v>100</v>
      </c>
      <c r="M143" s="9">
        <v>0</v>
      </c>
      <c r="N143" s="9">
        <v>0</v>
      </c>
      <c r="O143" s="8">
        <v>1197822</v>
      </c>
      <c r="P143" s="8">
        <v>1197822</v>
      </c>
      <c r="Q143" s="8">
        <v>0</v>
      </c>
      <c r="R143" s="8">
        <v>0</v>
      </c>
      <c r="S143" s="9">
        <v>100</v>
      </c>
      <c r="T143" s="9">
        <v>0</v>
      </c>
      <c r="U143" s="9">
        <v>0</v>
      </c>
    </row>
    <row r="144" spans="1:21" ht="12.75">
      <c r="A144" s="34">
        <v>6</v>
      </c>
      <c r="B144" s="34">
        <v>9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3943411</v>
      </c>
      <c r="I144" s="8">
        <v>1600000</v>
      </c>
      <c r="J144" s="8">
        <v>35000</v>
      </c>
      <c r="K144" s="8">
        <v>2308411</v>
      </c>
      <c r="L144" s="9">
        <v>40.57</v>
      </c>
      <c r="M144" s="9">
        <v>0.88</v>
      </c>
      <c r="N144" s="9">
        <v>58.53</v>
      </c>
      <c r="O144" s="8">
        <v>3943411</v>
      </c>
      <c r="P144" s="8">
        <v>1600000</v>
      </c>
      <c r="Q144" s="8">
        <v>35000</v>
      </c>
      <c r="R144" s="8">
        <v>2308411</v>
      </c>
      <c r="S144" s="9">
        <v>40.57</v>
      </c>
      <c r="T144" s="9">
        <v>0.88</v>
      </c>
      <c r="U144" s="9">
        <v>58.53</v>
      </c>
    </row>
    <row r="145" spans="1:21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7" t="s">
        <v>267</v>
      </c>
      <c r="G145" s="53" t="s">
        <v>392</v>
      </c>
      <c r="H145" s="8">
        <v>553390.33</v>
      </c>
      <c r="I145" s="8">
        <v>345000</v>
      </c>
      <c r="J145" s="8">
        <v>0</v>
      </c>
      <c r="K145" s="8">
        <v>208390.33</v>
      </c>
      <c r="L145" s="9">
        <v>62.34</v>
      </c>
      <c r="M145" s="9">
        <v>0</v>
      </c>
      <c r="N145" s="9">
        <v>37.65</v>
      </c>
      <c r="O145" s="8">
        <v>345000</v>
      </c>
      <c r="P145" s="8">
        <v>345000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18</v>
      </c>
      <c r="C146" s="34">
        <v>8</v>
      </c>
      <c r="D146" s="35">
        <v>2</v>
      </c>
      <c r="E146" s="36"/>
      <c r="F146" s="7" t="s">
        <v>267</v>
      </c>
      <c r="G146" s="53" t="s">
        <v>393</v>
      </c>
      <c r="H146" s="8">
        <v>2690332</v>
      </c>
      <c r="I146" s="8">
        <v>1500000</v>
      </c>
      <c r="J146" s="8">
        <v>0</v>
      </c>
      <c r="K146" s="8">
        <v>1190332</v>
      </c>
      <c r="L146" s="9">
        <v>55.75</v>
      </c>
      <c r="M146" s="9">
        <v>0</v>
      </c>
      <c r="N146" s="9">
        <v>44.24</v>
      </c>
      <c r="O146" s="8">
        <v>2690332</v>
      </c>
      <c r="P146" s="8">
        <v>1500000</v>
      </c>
      <c r="Q146" s="8">
        <v>0</v>
      </c>
      <c r="R146" s="8">
        <v>1190332</v>
      </c>
      <c r="S146" s="9">
        <v>55.75</v>
      </c>
      <c r="T146" s="9">
        <v>0</v>
      </c>
      <c r="U146" s="9">
        <v>44.24</v>
      </c>
    </row>
    <row r="147" spans="1:21" ht="12.75">
      <c r="A147" s="34">
        <v>6</v>
      </c>
      <c r="B147" s="34">
        <v>7</v>
      </c>
      <c r="C147" s="34">
        <v>6</v>
      </c>
      <c r="D147" s="35">
        <v>2</v>
      </c>
      <c r="E147" s="36"/>
      <c r="F147" s="7" t="s">
        <v>267</v>
      </c>
      <c r="G147" s="53" t="s">
        <v>394</v>
      </c>
      <c r="H147" s="8">
        <v>864072.26</v>
      </c>
      <c r="I147" s="8">
        <v>864072.26</v>
      </c>
      <c r="J147" s="8">
        <v>0</v>
      </c>
      <c r="K147" s="8">
        <v>0</v>
      </c>
      <c r="L147" s="9">
        <v>100</v>
      </c>
      <c r="M147" s="9">
        <v>0</v>
      </c>
      <c r="N147" s="9">
        <v>0</v>
      </c>
      <c r="O147" s="8">
        <v>864072.18</v>
      </c>
      <c r="P147" s="8">
        <v>864072.18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9</v>
      </c>
      <c r="D148" s="35">
        <v>2</v>
      </c>
      <c r="E148" s="36"/>
      <c r="F148" s="7" t="s">
        <v>267</v>
      </c>
      <c r="G148" s="53" t="s">
        <v>395</v>
      </c>
      <c r="H148" s="8">
        <v>1107474.12</v>
      </c>
      <c r="I148" s="8">
        <v>1107474.12</v>
      </c>
      <c r="J148" s="8">
        <v>0</v>
      </c>
      <c r="K148" s="8">
        <v>0</v>
      </c>
      <c r="L148" s="9">
        <v>100</v>
      </c>
      <c r="M148" s="9">
        <v>0</v>
      </c>
      <c r="N148" s="9">
        <v>0</v>
      </c>
      <c r="O148" s="8">
        <v>1107474.12</v>
      </c>
      <c r="P148" s="8">
        <v>1107474.12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7" t="s">
        <v>267</v>
      </c>
      <c r="G149" s="53" t="s">
        <v>396</v>
      </c>
      <c r="H149" s="8">
        <v>1047949.54</v>
      </c>
      <c r="I149" s="8">
        <v>9938</v>
      </c>
      <c r="J149" s="8">
        <v>0</v>
      </c>
      <c r="K149" s="8">
        <v>1038011.54</v>
      </c>
      <c r="L149" s="9">
        <v>0.94</v>
      </c>
      <c r="M149" s="9">
        <v>0</v>
      </c>
      <c r="N149" s="9">
        <v>99.05</v>
      </c>
      <c r="O149" s="8">
        <v>9938</v>
      </c>
      <c r="P149" s="8">
        <v>9938</v>
      </c>
      <c r="Q149" s="8">
        <v>0</v>
      </c>
      <c r="R149" s="8">
        <v>0</v>
      </c>
      <c r="S149" s="9">
        <v>100</v>
      </c>
      <c r="T149" s="9">
        <v>0</v>
      </c>
      <c r="U149" s="9">
        <v>0</v>
      </c>
    </row>
    <row r="150" spans="1:21" ht="12.75">
      <c r="A150" s="34">
        <v>6</v>
      </c>
      <c r="B150" s="34">
        <v>1</v>
      </c>
      <c r="C150" s="34">
        <v>16</v>
      </c>
      <c r="D150" s="35">
        <v>2</v>
      </c>
      <c r="E150" s="36"/>
      <c r="F150" s="7" t="s">
        <v>267</v>
      </c>
      <c r="G150" s="53" t="s">
        <v>281</v>
      </c>
      <c r="H150" s="8">
        <v>1034000</v>
      </c>
      <c r="I150" s="8">
        <v>1034000</v>
      </c>
      <c r="J150" s="8">
        <v>0</v>
      </c>
      <c r="K150" s="8">
        <v>0</v>
      </c>
      <c r="L150" s="9">
        <v>100</v>
      </c>
      <c r="M150" s="9">
        <v>0</v>
      </c>
      <c r="N150" s="9">
        <v>0</v>
      </c>
      <c r="O150" s="8">
        <v>1034000</v>
      </c>
      <c r="P150" s="8">
        <v>1034000</v>
      </c>
      <c r="Q150" s="8">
        <v>0</v>
      </c>
      <c r="R150" s="8">
        <v>0</v>
      </c>
      <c r="S150" s="9">
        <v>100</v>
      </c>
      <c r="T150" s="9">
        <v>0</v>
      </c>
      <c r="U150" s="9">
        <v>0</v>
      </c>
    </row>
    <row r="151" spans="1:21" ht="12.75">
      <c r="A151" s="34">
        <v>6</v>
      </c>
      <c r="B151" s="34">
        <v>2</v>
      </c>
      <c r="C151" s="34">
        <v>13</v>
      </c>
      <c r="D151" s="35">
        <v>2</v>
      </c>
      <c r="E151" s="36"/>
      <c r="F151" s="7" t="s">
        <v>267</v>
      </c>
      <c r="G151" s="53" t="s">
        <v>397</v>
      </c>
      <c r="H151" s="8">
        <v>649632</v>
      </c>
      <c r="I151" s="8">
        <v>649632</v>
      </c>
      <c r="J151" s="8">
        <v>0</v>
      </c>
      <c r="K151" s="8">
        <v>0</v>
      </c>
      <c r="L151" s="9">
        <v>100</v>
      </c>
      <c r="M151" s="9">
        <v>0</v>
      </c>
      <c r="N151" s="9">
        <v>0</v>
      </c>
      <c r="O151" s="8">
        <v>649632</v>
      </c>
      <c r="P151" s="8">
        <v>649632</v>
      </c>
      <c r="Q151" s="8">
        <v>0</v>
      </c>
      <c r="R151" s="8">
        <v>0</v>
      </c>
      <c r="S151" s="9">
        <v>100</v>
      </c>
      <c r="T151" s="9">
        <v>0</v>
      </c>
      <c r="U151" s="9">
        <v>0</v>
      </c>
    </row>
    <row r="152" spans="1:21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7" t="s">
        <v>267</v>
      </c>
      <c r="G152" s="53" t="s">
        <v>282</v>
      </c>
      <c r="H152" s="8">
        <v>1300000</v>
      </c>
      <c r="I152" s="8">
        <v>1300000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1300000</v>
      </c>
      <c r="P152" s="8">
        <v>1300000</v>
      </c>
      <c r="Q152" s="8">
        <v>0</v>
      </c>
      <c r="R152" s="8">
        <v>0</v>
      </c>
      <c r="S152" s="9">
        <v>100</v>
      </c>
      <c r="T152" s="9">
        <v>0</v>
      </c>
      <c r="U152" s="9">
        <v>0</v>
      </c>
    </row>
    <row r="153" spans="1:21" ht="12.75">
      <c r="A153" s="34">
        <v>6</v>
      </c>
      <c r="B153" s="34">
        <v>17</v>
      </c>
      <c r="C153" s="34">
        <v>5</v>
      </c>
      <c r="D153" s="35">
        <v>2</v>
      </c>
      <c r="E153" s="36"/>
      <c r="F153" s="7" t="s">
        <v>267</v>
      </c>
      <c r="G153" s="53" t="s">
        <v>398</v>
      </c>
      <c r="H153" s="8">
        <v>1398000</v>
      </c>
      <c r="I153" s="8">
        <v>1000000</v>
      </c>
      <c r="J153" s="8">
        <v>398000</v>
      </c>
      <c r="K153" s="8">
        <v>0</v>
      </c>
      <c r="L153" s="9">
        <v>71.53</v>
      </c>
      <c r="M153" s="9">
        <v>28.46</v>
      </c>
      <c r="N153" s="9">
        <v>0</v>
      </c>
      <c r="O153" s="8">
        <v>1398000</v>
      </c>
      <c r="P153" s="8">
        <v>1000000</v>
      </c>
      <c r="Q153" s="8">
        <v>398000</v>
      </c>
      <c r="R153" s="8">
        <v>0</v>
      </c>
      <c r="S153" s="9">
        <v>71.53</v>
      </c>
      <c r="T153" s="9">
        <v>28.46</v>
      </c>
      <c r="U153" s="9">
        <v>0</v>
      </c>
    </row>
    <row r="154" spans="1:21" ht="12.75">
      <c r="A154" s="34">
        <v>6</v>
      </c>
      <c r="B154" s="34">
        <v>11</v>
      </c>
      <c r="C154" s="34">
        <v>9</v>
      </c>
      <c r="D154" s="35">
        <v>2</v>
      </c>
      <c r="E154" s="36"/>
      <c r="F154" s="7" t="s">
        <v>267</v>
      </c>
      <c r="G154" s="53" t="s">
        <v>399</v>
      </c>
      <c r="H154" s="8">
        <v>980000</v>
      </c>
      <c r="I154" s="8">
        <v>980000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980000</v>
      </c>
      <c r="P154" s="8">
        <v>980000</v>
      </c>
      <c r="Q154" s="8">
        <v>0</v>
      </c>
      <c r="R154" s="8">
        <v>0</v>
      </c>
      <c r="S154" s="9">
        <v>100</v>
      </c>
      <c r="T154" s="9">
        <v>0</v>
      </c>
      <c r="U154" s="9">
        <v>0</v>
      </c>
    </row>
    <row r="155" spans="1:21" ht="12.75">
      <c r="A155" s="34">
        <v>6</v>
      </c>
      <c r="B155" s="34">
        <v>4</v>
      </c>
      <c r="C155" s="34">
        <v>6</v>
      </c>
      <c r="D155" s="35">
        <v>2</v>
      </c>
      <c r="E155" s="36"/>
      <c r="F155" s="7" t="s">
        <v>267</v>
      </c>
      <c r="G155" s="53" t="s">
        <v>400</v>
      </c>
      <c r="H155" s="8">
        <v>583811</v>
      </c>
      <c r="I155" s="8">
        <v>583811</v>
      </c>
      <c r="J155" s="8">
        <v>0</v>
      </c>
      <c r="K155" s="8">
        <v>0</v>
      </c>
      <c r="L155" s="9">
        <v>100</v>
      </c>
      <c r="M155" s="9">
        <v>0</v>
      </c>
      <c r="N155" s="9">
        <v>0</v>
      </c>
      <c r="O155" s="8">
        <v>583811</v>
      </c>
      <c r="P155" s="8">
        <v>583811</v>
      </c>
      <c r="Q155" s="8">
        <v>0</v>
      </c>
      <c r="R155" s="8">
        <v>0</v>
      </c>
      <c r="S155" s="9">
        <v>100</v>
      </c>
      <c r="T155" s="9">
        <v>0</v>
      </c>
      <c r="U155" s="9">
        <v>0</v>
      </c>
    </row>
    <row r="156" spans="1:21" ht="12.75">
      <c r="A156" s="34">
        <v>6</v>
      </c>
      <c r="B156" s="34">
        <v>7</v>
      </c>
      <c r="C156" s="34">
        <v>7</v>
      </c>
      <c r="D156" s="35">
        <v>2</v>
      </c>
      <c r="E156" s="36"/>
      <c r="F156" s="7" t="s">
        <v>267</v>
      </c>
      <c r="G156" s="53" t="s">
        <v>401</v>
      </c>
      <c r="H156" s="8">
        <v>880000</v>
      </c>
      <c r="I156" s="8">
        <v>880000</v>
      </c>
      <c r="J156" s="8">
        <v>0</v>
      </c>
      <c r="K156" s="8">
        <v>0</v>
      </c>
      <c r="L156" s="9">
        <v>100</v>
      </c>
      <c r="M156" s="9">
        <v>0</v>
      </c>
      <c r="N156" s="9">
        <v>0</v>
      </c>
      <c r="O156" s="8">
        <v>880000</v>
      </c>
      <c r="P156" s="8">
        <v>880000</v>
      </c>
      <c r="Q156" s="8">
        <v>0</v>
      </c>
      <c r="R156" s="8">
        <v>0</v>
      </c>
      <c r="S156" s="9">
        <v>100</v>
      </c>
      <c r="T156" s="9">
        <v>0</v>
      </c>
      <c r="U156" s="9">
        <v>0</v>
      </c>
    </row>
    <row r="157" spans="1:21" ht="12.75">
      <c r="A157" s="34">
        <v>6</v>
      </c>
      <c r="B157" s="34">
        <v>1</v>
      </c>
      <c r="C157" s="34">
        <v>17</v>
      </c>
      <c r="D157" s="35">
        <v>2</v>
      </c>
      <c r="E157" s="36"/>
      <c r="F157" s="7" t="s">
        <v>267</v>
      </c>
      <c r="G157" s="53" t="s">
        <v>402</v>
      </c>
      <c r="H157" s="8">
        <v>245000</v>
      </c>
      <c r="I157" s="8">
        <v>245000</v>
      </c>
      <c r="J157" s="8">
        <v>0</v>
      </c>
      <c r="K157" s="8">
        <v>0</v>
      </c>
      <c r="L157" s="9">
        <v>100</v>
      </c>
      <c r="M157" s="9">
        <v>0</v>
      </c>
      <c r="N157" s="9">
        <v>0</v>
      </c>
      <c r="O157" s="8">
        <v>245000</v>
      </c>
      <c r="P157" s="8">
        <v>245000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2</v>
      </c>
      <c r="C158" s="34">
        <v>14</v>
      </c>
      <c r="D158" s="35">
        <v>2</v>
      </c>
      <c r="E158" s="36"/>
      <c r="F158" s="7" t="s">
        <v>267</v>
      </c>
      <c r="G158" s="53" t="s">
        <v>403</v>
      </c>
      <c r="H158" s="8">
        <v>1131516</v>
      </c>
      <c r="I158" s="8">
        <v>1131516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1131516</v>
      </c>
      <c r="P158" s="8">
        <v>1131516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4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756000</v>
      </c>
      <c r="I159" s="8">
        <v>756000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756000</v>
      </c>
      <c r="P159" s="8">
        <v>756000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15</v>
      </c>
      <c r="C160" s="34">
        <v>7</v>
      </c>
      <c r="D160" s="35">
        <v>2</v>
      </c>
      <c r="E160" s="36"/>
      <c r="F160" s="7" t="s">
        <v>267</v>
      </c>
      <c r="G160" s="53" t="s">
        <v>405</v>
      </c>
      <c r="H160" s="8">
        <v>470000</v>
      </c>
      <c r="I160" s="8">
        <v>400000</v>
      </c>
      <c r="J160" s="8">
        <v>70000</v>
      </c>
      <c r="K160" s="8">
        <v>0</v>
      </c>
      <c r="L160" s="9">
        <v>85.1</v>
      </c>
      <c r="M160" s="9">
        <v>14.89</v>
      </c>
      <c r="N160" s="9">
        <v>0</v>
      </c>
      <c r="O160" s="8">
        <v>462148.74</v>
      </c>
      <c r="P160" s="8">
        <v>400000</v>
      </c>
      <c r="Q160" s="8">
        <v>62148.74</v>
      </c>
      <c r="R160" s="8">
        <v>0</v>
      </c>
      <c r="S160" s="9">
        <v>86.55</v>
      </c>
      <c r="T160" s="9">
        <v>13.44</v>
      </c>
      <c r="U160" s="9">
        <v>0</v>
      </c>
    </row>
    <row r="161" spans="1:21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7" t="s">
        <v>267</v>
      </c>
      <c r="G161" s="53" t="s">
        <v>406</v>
      </c>
      <c r="H161" s="8">
        <v>1049621</v>
      </c>
      <c r="I161" s="8">
        <v>1049621</v>
      </c>
      <c r="J161" s="8">
        <v>0</v>
      </c>
      <c r="K161" s="8">
        <v>0</v>
      </c>
      <c r="L161" s="9">
        <v>100</v>
      </c>
      <c r="M161" s="9">
        <v>0</v>
      </c>
      <c r="N161" s="9">
        <v>0</v>
      </c>
      <c r="O161" s="8">
        <v>1049620.52</v>
      </c>
      <c r="P161" s="8">
        <v>1049620.52</v>
      </c>
      <c r="Q161" s="8">
        <v>0</v>
      </c>
      <c r="R161" s="8">
        <v>0</v>
      </c>
      <c r="S161" s="9">
        <v>100</v>
      </c>
      <c r="T161" s="9">
        <v>0</v>
      </c>
      <c r="U161" s="9">
        <v>0</v>
      </c>
    </row>
    <row r="162" spans="1:21" ht="12.75">
      <c r="A162" s="34">
        <v>6</v>
      </c>
      <c r="B162" s="34">
        <v>16</v>
      </c>
      <c r="C162" s="34">
        <v>6</v>
      </c>
      <c r="D162" s="35">
        <v>2</v>
      </c>
      <c r="E162" s="36"/>
      <c r="F162" s="7" t="s">
        <v>267</v>
      </c>
      <c r="G162" s="53" t="s">
        <v>407</v>
      </c>
      <c r="H162" s="8">
        <v>2274874</v>
      </c>
      <c r="I162" s="8">
        <v>718874</v>
      </c>
      <c r="J162" s="8">
        <v>0</v>
      </c>
      <c r="K162" s="8">
        <v>1556000</v>
      </c>
      <c r="L162" s="9">
        <v>31.6</v>
      </c>
      <c r="M162" s="9">
        <v>0</v>
      </c>
      <c r="N162" s="9">
        <v>68.39</v>
      </c>
      <c r="O162" s="8">
        <v>718873.98</v>
      </c>
      <c r="P162" s="8">
        <v>718873.98</v>
      </c>
      <c r="Q162" s="8">
        <v>0</v>
      </c>
      <c r="R162" s="8">
        <v>0</v>
      </c>
      <c r="S162" s="9">
        <v>100</v>
      </c>
      <c r="T162" s="9">
        <v>0</v>
      </c>
      <c r="U162" s="9">
        <v>0</v>
      </c>
    </row>
    <row r="163" spans="1:21" ht="12.75">
      <c r="A163" s="34">
        <v>6</v>
      </c>
      <c r="B163" s="34">
        <v>19</v>
      </c>
      <c r="C163" s="34">
        <v>5</v>
      </c>
      <c r="D163" s="35">
        <v>2</v>
      </c>
      <c r="E163" s="36"/>
      <c r="F163" s="7" t="s">
        <v>267</v>
      </c>
      <c r="G163" s="53" t="s">
        <v>408</v>
      </c>
      <c r="H163" s="8">
        <v>914000</v>
      </c>
      <c r="I163" s="8">
        <v>914000</v>
      </c>
      <c r="J163" s="8">
        <v>0</v>
      </c>
      <c r="K163" s="8">
        <v>0</v>
      </c>
      <c r="L163" s="9">
        <v>100</v>
      </c>
      <c r="M163" s="9">
        <v>0</v>
      </c>
      <c r="N163" s="9">
        <v>0</v>
      </c>
      <c r="O163" s="8">
        <v>914000</v>
      </c>
      <c r="P163" s="8">
        <v>914000</v>
      </c>
      <c r="Q163" s="8">
        <v>0</v>
      </c>
      <c r="R163" s="8">
        <v>0</v>
      </c>
      <c r="S163" s="9">
        <v>100</v>
      </c>
      <c r="T163" s="9">
        <v>0</v>
      </c>
      <c r="U163" s="9">
        <v>0</v>
      </c>
    </row>
    <row r="164" spans="1:21" ht="12.75">
      <c r="A164" s="34">
        <v>6</v>
      </c>
      <c r="B164" s="34">
        <v>8</v>
      </c>
      <c r="C164" s="34">
        <v>13</v>
      </c>
      <c r="D164" s="35">
        <v>2</v>
      </c>
      <c r="E164" s="36"/>
      <c r="F164" s="7" t="s">
        <v>267</v>
      </c>
      <c r="G164" s="53" t="s">
        <v>409</v>
      </c>
      <c r="H164" s="8">
        <v>2180339</v>
      </c>
      <c r="I164" s="8">
        <v>2080339</v>
      </c>
      <c r="J164" s="8">
        <v>100000</v>
      </c>
      <c r="K164" s="8">
        <v>0</v>
      </c>
      <c r="L164" s="9">
        <v>95.41</v>
      </c>
      <c r="M164" s="9">
        <v>4.58</v>
      </c>
      <c r="N164" s="9">
        <v>0</v>
      </c>
      <c r="O164" s="8">
        <v>985191.56</v>
      </c>
      <c r="P164" s="8">
        <v>980691.56</v>
      </c>
      <c r="Q164" s="8">
        <v>4500</v>
      </c>
      <c r="R164" s="8">
        <v>0</v>
      </c>
      <c r="S164" s="9">
        <v>99.54</v>
      </c>
      <c r="T164" s="9">
        <v>0.45</v>
      </c>
      <c r="U164" s="9">
        <v>0</v>
      </c>
    </row>
    <row r="165" spans="1:21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7" t="s">
        <v>267</v>
      </c>
      <c r="G165" s="53" t="s">
        <v>410</v>
      </c>
      <c r="H165" s="8">
        <v>456667</v>
      </c>
      <c r="I165" s="8">
        <v>456667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456666.6</v>
      </c>
      <c r="P165" s="8">
        <v>456666.6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4</v>
      </c>
      <c r="C166" s="34">
        <v>8</v>
      </c>
      <c r="D166" s="35">
        <v>2</v>
      </c>
      <c r="E166" s="36"/>
      <c r="F166" s="7" t="s">
        <v>267</v>
      </c>
      <c r="G166" s="53" t="s">
        <v>411</v>
      </c>
      <c r="H166" s="8">
        <v>2095709.44</v>
      </c>
      <c r="I166" s="8">
        <v>2095709.44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2095709.44</v>
      </c>
      <c r="P166" s="8">
        <v>2095709.44</v>
      </c>
      <c r="Q166" s="8">
        <v>0</v>
      </c>
      <c r="R166" s="8">
        <v>0</v>
      </c>
      <c r="S166" s="9">
        <v>100</v>
      </c>
      <c r="T166" s="9">
        <v>0</v>
      </c>
      <c r="U166" s="9">
        <v>0</v>
      </c>
    </row>
    <row r="167" spans="1:21" ht="12.75">
      <c r="A167" s="34">
        <v>6</v>
      </c>
      <c r="B167" s="34">
        <v>3</v>
      </c>
      <c r="C167" s="34">
        <v>12</v>
      </c>
      <c r="D167" s="35">
        <v>2</v>
      </c>
      <c r="E167" s="36"/>
      <c r="F167" s="7" t="s">
        <v>267</v>
      </c>
      <c r="G167" s="53" t="s">
        <v>412</v>
      </c>
      <c r="H167" s="8">
        <v>1113532</v>
      </c>
      <c r="I167" s="8">
        <v>1113532</v>
      </c>
      <c r="J167" s="8">
        <v>0</v>
      </c>
      <c r="K167" s="8">
        <v>0</v>
      </c>
      <c r="L167" s="9">
        <v>100</v>
      </c>
      <c r="M167" s="9">
        <v>0</v>
      </c>
      <c r="N167" s="9">
        <v>0</v>
      </c>
      <c r="O167" s="8">
        <v>1113532</v>
      </c>
      <c r="P167" s="8">
        <v>1113532</v>
      </c>
      <c r="Q167" s="8">
        <v>0</v>
      </c>
      <c r="R167" s="8">
        <v>0</v>
      </c>
      <c r="S167" s="9">
        <v>100</v>
      </c>
      <c r="T167" s="9">
        <v>0</v>
      </c>
      <c r="U167" s="9">
        <v>0</v>
      </c>
    </row>
    <row r="168" spans="1:21" ht="12.75">
      <c r="A168" s="34">
        <v>6</v>
      </c>
      <c r="B168" s="34">
        <v>7</v>
      </c>
      <c r="C168" s="34">
        <v>9</v>
      </c>
      <c r="D168" s="35">
        <v>2</v>
      </c>
      <c r="E168" s="36"/>
      <c r="F168" s="7" t="s">
        <v>267</v>
      </c>
      <c r="G168" s="53" t="s">
        <v>413</v>
      </c>
      <c r="H168" s="8">
        <v>3566380.11</v>
      </c>
      <c r="I168" s="8">
        <v>200000</v>
      </c>
      <c r="J168" s="8">
        <v>29800</v>
      </c>
      <c r="K168" s="8">
        <v>3336580.11</v>
      </c>
      <c r="L168" s="9">
        <v>5.6</v>
      </c>
      <c r="M168" s="9">
        <v>0.83</v>
      </c>
      <c r="N168" s="9">
        <v>93.55</v>
      </c>
      <c r="O168" s="8">
        <v>3536580.11</v>
      </c>
      <c r="P168" s="8">
        <v>200000</v>
      </c>
      <c r="Q168" s="8">
        <v>0</v>
      </c>
      <c r="R168" s="8">
        <v>3336580.11</v>
      </c>
      <c r="S168" s="9">
        <v>5.65</v>
      </c>
      <c r="T168" s="9">
        <v>0</v>
      </c>
      <c r="U168" s="9">
        <v>94.34</v>
      </c>
    </row>
    <row r="169" spans="1:21" ht="12.75">
      <c r="A169" s="34">
        <v>6</v>
      </c>
      <c r="B169" s="34">
        <v>12</v>
      </c>
      <c r="C169" s="34">
        <v>7</v>
      </c>
      <c r="D169" s="35">
        <v>2</v>
      </c>
      <c r="E169" s="36"/>
      <c r="F169" s="7" t="s">
        <v>267</v>
      </c>
      <c r="G169" s="53" t="s">
        <v>414</v>
      </c>
      <c r="H169" s="8">
        <v>1674668.84</v>
      </c>
      <c r="I169" s="8">
        <v>495000</v>
      </c>
      <c r="J169" s="8">
        <v>98297.74</v>
      </c>
      <c r="K169" s="8">
        <v>1081371.1</v>
      </c>
      <c r="L169" s="9">
        <v>29.55</v>
      </c>
      <c r="M169" s="9">
        <v>5.86</v>
      </c>
      <c r="N169" s="9">
        <v>64.57</v>
      </c>
      <c r="O169" s="8">
        <v>2274668.84</v>
      </c>
      <c r="P169" s="8">
        <v>495000</v>
      </c>
      <c r="Q169" s="8">
        <v>98297.74</v>
      </c>
      <c r="R169" s="8">
        <v>1681371.1</v>
      </c>
      <c r="S169" s="9">
        <v>21.76</v>
      </c>
      <c r="T169" s="9">
        <v>4.32</v>
      </c>
      <c r="U169" s="9">
        <v>73.91</v>
      </c>
    </row>
    <row r="170" spans="1:21" ht="12.75">
      <c r="A170" s="34">
        <v>6</v>
      </c>
      <c r="B170" s="34">
        <v>1</v>
      </c>
      <c r="C170" s="34">
        <v>18</v>
      </c>
      <c r="D170" s="35">
        <v>2</v>
      </c>
      <c r="E170" s="36"/>
      <c r="F170" s="7" t="s">
        <v>267</v>
      </c>
      <c r="G170" s="53" t="s">
        <v>415</v>
      </c>
      <c r="H170" s="8">
        <v>1708154</v>
      </c>
      <c r="I170" s="8">
        <v>1528000</v>
      </c>
      <c r="J170" s="8">
        <v>0</v>
      </c>
      <c r="K170" s="8">
        <v>180154</v>
      </c>
      <c r="L170" s="9">
        <v>89.45</v>
      </c>
      <c r="M170" s="9">
        <v>0</v>
      </c>
      <c r="N170" s="9">
        <v>10.54</v>
      </c>
      <c r="O170" s="8">
        <v>1798153.26</v>
      </c>
      <c r="P170" s="8">
        <v>1528000</v>
      </c>
      <c r="Q170" s="8">
        <v>90000</v>
      </c>
      <c r="R170" s="8">
        <v>180153.26</v>
      </c>
      <c r="S170" s="9">
        <v>84.97</v>
      </c>
      <c r="T170" s="9">
        <v>5</v>
      </c>
      <c r="U170" s="9">
        <v>10.01</v>
      </c>
    </row>
    <row r="171" spans="1:21" ht="12.75">
      <c r="A171" s="34">
        <v>6</v>
      </c>
      <c r="B171" s="34">
        <v>19</v>
      </c>
      <c r="C171" s="34">
        <v>6</v>
      </c>
      <c r="D171" s="35">
        <v>2</v>
      </c>
      <c r="E171" s="36"/>
      <c r="F171" s="7" t="s">
        <v>267</v>
      </c>
      <c r="G171" s="53" t="s">
        <v>283</v>
      </c>
      <c r="H171" s="8">
        <v>1858783.78</v>
      </c>
      <c r="I171" s="8">
        <v>1858783.78</v>
      </c>
      <c r="J171" s="8">
        <v>0</v>
      </c>
      <c r="K171" s="8">
        <v>0</v>
      </c>
      <c r="L171" s="9">
        <v>100</v>
      </c>
      <c r="M171" s="9">
        <v>0</v>
      </c>
      <c r="N171" s="9">
        <v>0</v>
      </c>
      <c r="O171" s="8">
        <v>1858783</v>
      </c>
      <c r="P171" s="8">
        <v>1858783</v>
      </c>
      <c r="Q171" s="8">
        <v>0</v>
      </c>
      <c r="R171" s="8">
        <v>0</v>
      </c>
      <c r="S171" s="9">
        <v>100</v>
      </c>
      <c r="T171" s="9">
        <v>0</v>
      </c>
      <c r="U171" s="9">
        <v>0</v>
      </c>
    </row>
    <row r="172" spans="1:21" ht="12.75">
      <c r="A172" s="34">
        <v>6</v>
      </c>
      <c r="B172" s="34">
        <v>15</v>
      </c>
      <c r="C172" s="34">
        <v>8</v>
      </c>
      <c r="D172" s="35">
        <v>2</v>
      </c>
      <c r="E172" s="36"/>
      <c r="F172" s="7" t="s">
        <v>267</v>
      </c>
      <c r="G172" s="53" t="s">
        <v>416</v>
      </c>
      <c r="H172" s="8">
        <v>0</v>
      </c>
      <c r="I172" s="8">
        <v>0</v>
      </c>
      <c r="J172" s="8">
        <v>0</v>
      </c>
      <c r="K172" s="8">
        <v>0</v>
      </c>
      <c r="L172" s="9"/>
      <c r="M172" s="9"/>
      <c r="N172" s="9"/>
      <c r="O172" s="8">
        <v>0</v>
      </c>
      <c r="P172" s="8">
        <v>0</v>
      </c>
      <c r="Q172" s="8">
        <v>0</v>
      </c>
      <c r="R172" s="8">
        <v>0</v>
      </c>
      <c r="S172" s="9"/>
      <c r="T172" s="9"/>
      <c r="U172" s="9"/>
    </row>
    <row r="173" spans="1:21" ht="12.75">
      <c r="A173" s="34">
        <v>6</v>
      </c>
      <c r="B173" s="34">
        <v>9</v>
      </c>
      <c r="C173" s="34">
        <v>13</v>
      </c>
      <c r="D173" s="35">
        <v>2</v>
      </c>
      <c r="E173" s="36"/>
      <c r="F173" s="7" t="s">
        <v>267</v>
      </c>
      <c r="G173" s="53" t="s">
        <v>417</v>
      </c>
      <c r="H173" s="8">
        <v>3661800</v>
      </c>
      <c r="I173" s="8">
        <v>961800</v>
      </c>
      <c r="J173" s="8">
        <v>200000</v>
      </c>
      <c r="K173" s="8">
        <v>2500000</v>
      </c>
      <c r="L173" s="9">
        <v>26.26</v>
      </c>
      <c r="M173" s="9">
        <v>5.46</v>
      </c>
      <c r="N173" s="9">
        <v>68.27</v>
      </c>
      <c r="O173" s="8">
        <v>3583392</v>
      </c>
      <c r="P173" s="8">
        <v>961800</v>
      </c>
      <c r="Q173" s="8">
        <v>121592</v>
      </c>
      <c r="R173" s="8">
        <v>2500000</v>
      </c>
      <c r="S173" s="9">
        <v>26.84</v>
      </c>
      <c r="T173" s="9">
        <v>3.39</v>
      </c>
      <c r="U173" s="9">
        <v>69.76</v>
      </c>
    </row>
    <row r="174" spans="1:21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7" t="s">
        <v>267</v>
      </c>
      <c r="G174" s="53" t="s">
        <v>418</v>
      </c>
      <c r="H174" s="8">
        <v>638195.52</v>
      </c>
      <c r="I174" s="8">
        <v>638195.52</v>
      </c>
      <c r="J174" s="8">
        <v>0</v>
      </c>
      <c r="K174" s="8">
        <v>0</v>
      </c>
      <c r="L174" s="9">
        <v>100</v>
      </c>
      <c r="M174" s="9">
        <v>0</v>
      </c>
      <c r="N174" s="9">
        <v>0</v>
      </c>
      <c r="O174" s="8">
        <v>638195.52</v>
      </c>
      <c r="P174" s="8">
        <v>638195.52</v>
      </c>
      <c r="Q174" s="8">
        <v>0</v>
      </c>
      <c r="R174" s="8">
        <v>0</v>
      </c>
      <c r="S174" s="9">
        <v>100</v>
      </c>
      <c r="T174" s="9">
        <v>0</v>
      </c>
      <c r="U174" s="9">
        <v>0</v>
      </c>
    </row>
    <row r="175" spans="1:21" ht="12.75">
      <c r="A175" s="34">
        <v>6</v>
      </c>
      <c r="B175" s="34">
        <v>3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990000</v>
      </c>
      <c r="I175" s="8">
        <v>990000</v>
      </c>
      <c r="J175" s="8">
        <v>0</v>
      </c>
      <c r="K175" s="8">
        <v>0</v>
      </c>
      <c r="L175" s="9">
        <v>100</v>
      </c>
      <c r="M175" s="9">
        <v>0</v>
      </c>
      <c r="N175" s="9">
        <v>0</v>
      </c>
      <c r="O175" s="8">
        <v>990000</v>
      </c>
      <c r="P175" s="8">
        <v>990000</v>
      </c>
      <c r="Q175" s="8">
        <v>0</v>
      </c>
      <c r="R175" s="8">
        <v>0</v>
      </c>
      <c r="S175" s="9">
        <v>100</v>
      </c>
      <c r="T175" s="9">
        <v>0</v>
      </c>
      <c r="U175" s="9">
        <v>0</v>
      </c>
    </row>
    <row r="176" spans="1:21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7" t="s">
        <v>267</v>
      </c>
      <c r="G176" s="53" t="s">
        <v>420</v>
      </c>
      <c r="H176" s="8">
        <v>550000</v>
      </c>
      <c r="I176" s="8">
        <v>550000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550000</v>
      </c>
      <c r="P176" s="8">
        <v>550000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19</v>
      </c>
      <c r="C177" s="34">
        <v>7</v>
      </c>
      <c r="D177" s="35">
        <v>2</v>
      </c>
      <c r="E177" s="36"/>
      <c r="F177" s="7" t="s">
        <v>267</v>
      </c>
      <c r="G177" s="53" t="s">
        <v>421</v>
      </c>
      <c r="H177" s="8">
        <v>1307520</v>
      </c>
      <c r="I177" s="8">
        <v>1307520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1307520</v>
      </c>
      <c r="P177" s="8">
        <v>1307520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9</v>
      </c>
      <c r="C178" s="34">
        <v>14</v>
      </c>
      <c r="D178" s="35">
        <v>2</v>
      </c>
      <c r="E178" s="36"/>
      <c r="F178" s="7" t="s">
        <v>267</v>
      </c>
      <c r="G178" s="53" t="s">
        <v>422</v>
      </c>
      <c r="H178" s="8">
        <v>3220898.38</v>
      </c>
      <c r="I178" s="8">
        <v>3220898.38</v>
      </c>
      <c r="J178" s="8">
        <v>0</v>
      </c>
      <c r="K178" s="8">
        <v>0</v>
      </c>
      <c r="L178" s="9">
        <v>100</v>
      </c>
      <c r="M178" s="9">
        <v>0</v>
      </c>
      <c r="N178" s="9">
        <v>0</v>
      </c>
      <c r="O178" s="8">
        <v>3220898.38</v>
      </c>
      <c r="P178" s="8">
        <v>3220898.38</v>
      </c>
      <c r="Q178" s="8">
        <v>0</v>
      </c>
      <c r="R178" s="8">
        <v>0</v>
      </c>
      <c r="S178" s="9">
        <v>100</v>
      </c>
      <c r="T178" s="9">
        <v>0</v>
      </c>
      <c r="U178" s="9">
        <v>0</v>
      </c>
    </row>
    <row r="179" spans="1:21" ht="12.75">
      <c r="A179" s="34">
        <v>6</v>
      </c>
      <c r="B179" s="34">
        <v>19</v>
      </c>
      <c r="C179" s="34">
        <v>8</v>
      </c>
      <c r="D179" s="35">
        <v>2</v>
      </c>
      <c r="E179" s="36"/>
      <c r="F179" s="7" t="s">
        <v>267</v>
      </c>
      <c r="G179" s="53" t="s">
        <v>423</v>
      </c>
      <c r="H179" s="8">
        <v>368000</v>
      </c>
      <c r="I179" s="8">
        <v>368000</v>
      </c>
      <c r="J179" s="8">
        <v>0</v>
      </c>
      <c r="K179" s="8">
        <v>0</v>
      </c>
      <c r="L179" s="9">
        <v>100</v>
      </c>
      <c r="M179" s="9">
        <v>0</v>
      </c>
      <c r="N179" s="9">
        <v>0</v>
      </c>
      <c r="O179" s="8">
        <v>368000</v>
      </c>
      <c r="P179" s="8">
        <v>368000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9</v>
      </c>
      <c r="C180" s="34">
        <v>15</v>
      </c>
      <c r="D180" s="35">
        <v>2</v>
      </c>
      <c r="E180" s="36"/>
      <c r="F180" s="7" t="s">
        <v>267</v>
      </c>
      <c r="G180" s="53" t="s">
        <v>424</v>
      </c>
      <c r="H180" s="8">
        <v>1310728</v>
      </c>
      <c r="I180" s="8">
        <v>655100</v>
      </c>
      <c r="J180" s="8">
        <v>0</v>
      </c>
      <c r="K180" s="8">
        <v>655628</v>
      </c>
      <c r="L180" s="9">
        <v>49.97</v>
      </c>
      <c r="M180" s="9">
        <v>0</v>
      </c>
      <c r="N180" s="9">
        <v>50.02</v>
      </c>
      <c r="O180" s="8">
        <v>1310728</v>
      </c>
      <c r="P180" s="8">
        <v>655100</v>
      </c>
      <c r="Q180" s="8">
        <v>0</v>
      </c>
      <c r="R180" s="8">
        <v>655628</v>
      </c>
      <c r="S180" s="9">
        <v>49.97</v>
      </c>
      <c r="T180" s="9">
        <v>0</v>
      </c>
      <c r="U180" s="9">
        <v>50.02</v>
      </c>
    </row>
    <row r="181" spans="1:21" ht="12.75">
      <c r="A181" s="34">
        <v>6</v>
      </c>
      <c r="B181" s="34">
        <v>9</v>
      </c>
      <c r="C181" s="34">
        <v>16</v>
      </c>
      <c r="D181" s="35">
        <v>2</v>
      </c>
      <c r="E181" s="36"/>
      <c r="F181" s="7" t="s">
        <v>267</v>
      </c>
      <c r="G181" s="53" t="s">
        <v>425</v>
      </c>
      <c r="H181" s="8">
        <v>614000</v>
      </c>
      <c r="I181" s="8">
        <v>614000</v>
      </c>
      <c r="J181" s="8">
        <v>0</v>
      </c>
      <c r="K181" s="8">
        <v>0</v>
      </c>
      <c r="L181" s="9">
        <v>100</v>
      </c>
      <c r="M181" s="9">
        <v>0</v>
      </c>
      <c r="N181" s="9">
        <v>0</v>
      </c>
      <c r="O181" s="8">
        <v>614000</v>
      </c>
      <c r="P181" s="8">
        <v>614000</v>
      </c>
      <c r="Q181" s="8">
        <v>0</v>
      </c>
      <c r="R181" s="8">
        <v>0</v>
      </c>
      <c r="S181" s="9">
        <v>100</v>
      </c>
      <c r="T181" s="9">
        <v>0</v>
      </c>
      <c r="U181" s="9">
        <v>0</v>
      </c>
    </row>
    <row r="182" spans="1:21" ht="12.75">
      <c r="A182" s="34">
        <v>6</v>
      </c>
      <c r="B182" s="34">
        <v>7</v>
      </c>
      <c r="C182" s="34">
        <v>10</v>
      </c>
      <c r="D182" s="35">
        <v>2</v>
      </c>
      <c r="E182" s="36"/>
      <c r="F182" s="7" t="s">
        <v>267</v>
      </c>
      <c r="G182" s="53" t="s">
        <v>426</v>
      </c>
      <c r="H182" s="8">
        <v>902073</v>
      </c>
      <c r="I182" s="8">
        <v>902073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902073</v>
      </c>
      <c r="P182" s="8">
        <v>902073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1</v>
      </c>
      <c r="C183" s="34">
        <v>19</v>
      </c>
      <c r="D183" s="35">
        <v>2</v>
      </c>
      <c r="E183" s="36"/>
      <c r="F183" s="7" t="s">
        <v>267</v>
      </c>
      <c r="G183" s="53" t="s">
        <v>427</v>
      </c>
      <c r="H183" s="8">
        <v>417000</v>
      </c>
      <c r="I183" s="8">
        <v>417000</v>
      </c>
      <c r="J183" s="8">
        <v>0</v>
      </c>
      <c r="K183" s="8">
        <v>0</v>
      </c>
      <c r="L183" s="9">
        <v>100</v>
      </c>
      <c r="M183" s="9">
        <v>0</v>
      </c>
      <c r="N183" s="9">
        <v>0</v>
      </c>
      <c r="O183" s="8">
        <v>417000</v>
      </c>
      <c r="P183" s="8">
        <v>417000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7585749</v>
      </c>
      <c r="I184" s="8">
        <v>5591760</v>
      </c>
      <c r="J184" s="8">
        <v>0</v>
      </c>
      <c r="K184" s="8">
        <v>1993989</v>
      </c>
      <c r="L184" s="9">
        <v>73.71</v>
      </c>
      <c r="M184" s="9">
        <v>0</v>
      </c>
      <c r="N184" s="9">
        <v>26.28</v>
      </c>
      <c r="O184" s="8">
        <v>7585749</v>
      </c>
      <c r="P184" s="8">
        <v>5591760</v>
      </c>
      <c r="Q184" s="8">
        <v>0</v>
      </c>
      <c r="R184" s="8">
        <v>1993989</v>
      </c>
      <c r="S184" s="9">
        <v>73.71</v>
      </c>
      <c r="T184" s="9">
        <v>0</v>
      </c>
      <c r="U184" s="9">
        <v>26.28</v>
      </c>
    </row>
    <row r="185" spans="1:21" ht="12.75">
      <c r="A185" s="34">
        <v>6</v>
      </c>
      <c r="B185" s="34">
        <v>3</v>
      </c>
      <c r="C185" s="34">
        <v>14</v>
      </c>
      <c r="D185" s="35">
        <v>2</v>
      </c>
      <c r="E185" s="36"/>
      <c r="F185" s="7" t="s">
        <v>267</v>
      </c>
      <c r="G185" s="53" t="s">
        <v>429</v>
      </c>
      <c r="H185" s="8">
        <v>481040</v>
      </c>
      <c r="I185" s="8">
        <v>481040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481040</v>
      </c>
      <c r="P185" s="8">
        <v>481040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6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500000</v>
      </c>
      <c r="I186" s="8">
        <v>500000</v>
      </c>
      <c r="J186" s="8">
        <v>0</v>
      </c>
      <c r="K186" s="8">
        <v>0</v>
      </c>
      <c r="L186" s="9">
        <v>100</v>
      </c>
      <c r="M186" s="9">
        <v>0</v>
      </c>
      <c r="N186" s="9">
        <v>0</v>
      </c>
      <c r="O186" s="8">
        <v>500000</v>
      </c>
      <c r="P186" s="8">
        <v>500000</v>
      </c>
      <c r="Q186" s="8">
        <v>0</v>
      </c>
      <c r="R186" s="8">
        <v>0</v>
      </c>
      <c r="S186" s="9">
        <v>100</v>
      </c>
      <c r="T186" s="9">
        <v>0</v>
      </c>
      <c r="U186" s="9">
        <v>0</v>
      </c>
    </row>
    <row r="187" spans="1:21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7" t="s">
        <v>267</v>
      </c>
      <c r="G187" s="53" t="s">
        <v>431</v>
      </c>
      <c r="H187" s="8">
        <v>1220404</v>
      </c>
      <c r="I187" s="8">
        <v>1220404</v>
      </c>
      <c r="J187" s="8">
        <v>0</v>
      </c>
      <c r="K187" s="8">
        <v>0</v>
      </c>
      <c r="L187" s="9">
        <v>100</v>
      </c>
      <c r="M187" s="9">
        <v>0</v>
      </c>
      <c r="N187" s="9">
        <v>0</v>
      </c>
      <c r="O187" s="8">
        <v>1220404</v>
      </c>
      <c r="P187" s="8">
        <v>1220404</v>
      </c>
      <c r="Q187" s="8">
        <v>0</v>
      </c>
      <c r="R187" s="8">
        <v>0</v>
      </c>
      <c r="S187" s="9">
        <v>100</v>
      </c>
      <c r="T187" s="9">
        <v>0</v>
      </c>
      <c r="U187" s="9">
        <v>0</v>
      </c>
    </row>
    <row r="188" spans="1:21" ht="12.75">
      <c r="A188" s="34">
        <v>6</v>
      </c>
      <c r="B188" s="34">
        <v>7</v>
      </c>
      <c r="C188" s="34">
        <v>2</v>
      </c>
      <c r="D188" s="35">
        <v>3</v>
      </c>
      <c r="E188" s="36"/>
      <c r="F188" s="7" t="s">
        <v>267</v>
      </c>
      <c r="G188" s="53" t="s">
        <v>432</v>
      </c>
      <c r="H188" s="8">
        <v>1450000</v>
      </c>
      <c r="I188" s="8">
        <v>1400000</v>
      </c>
      <c r="J188" s="8">
        <v>50000</v>
      </c>
      <c r="K188" s="8">
        <v>0</v>
      </c>
      <c r="L188" s="9">
        <v>96.55</v>
      </c>
      <c r="M188" s="9">
        <v>3.44</v>
      </c>
      <c r="N188" s="9">
        <v>0</v>
      </c>
      <c r="O188" s="8">
        <v>1247550.98</v>
      </c>
      <c r="P188" s="8">
        <v>1210000</v>
      </c>
      <c r="Q188" s="8">
        <v>37550.98</v>
      </c>
      <c r="R188" s="8">
        <v>0</v>
      </c>
      <c r="S188" s="9">
        <v>96.99</v>
      </c>
      <c r="T188" s="9">
        <v>3</v>
      </c>
      <c r="U188" s="9">
        <v>0</v>
      </c>
    </row>
    <row r="189" spans="1:21" ht="12.75">
      <c r="A189" s="34">
        <v>6</v>
      </c>
      <c r="B189" s="34">
        <v>9</v>
      </c>
      <c r="C189" s="34">
        <v>1</v>
      </c>
      <c r="D189" s="35">
        <v>3</v>
      </c>
      <c r="E189" s="36"/>
      <c r="F189" s="7" t="s">
        <v>267</v>
      </c>
      <c r="G189" s="53" t="s">
        <v>433</v>
      </c>
      <c r="H189" s="8">
        <v>1100000</v>
      </c>
      <c r="I189" s="8">
        <v>1100000</v>
      </c>
      <c r="J189" s="8">
        <v>0</v>
      </c>
      <c r="K189" s="8">
        <v>0</v>
      </c>
      <c r="L189" s="9">
        <v>100</v>
      </c>
      <c r="M189" s="9">
        <v>0</v>
      </c>
      <c r="N189" s="9">
        <v>0</v>
      </c>
      <c r="O189" s="8">
        <v>1100000</v>
      </c>
      <c r="P189" s="8">
        <v>1100000</v>
      </c>
      <c r="Q189" s="8">
        <v>0</v>
      </c>
      <c r="R189" s="8">
        <v>0</v>
      </c>
      <c r="S189" s="9">
        <v>100</v>
      </c>
      <c r="T189" s="9">
        <v>0</v>
      </c>
      <c r="U189" s="9">
        <v>0</v>
      </c>
    </row>
    <row r="190" spans="1:21" ht="12.75">
      <c r="A190" s="34">
        <v>6</v>
      </c>
      <c r="B190" s="34">
        <v>9</v>
      </c>
      <c r="C190" s="34">
        <v>3</v>
      </c>
      <c r="D190" s="35">
        <v>3</v>
      </c>
      <c r="E190" s="36"/>
      <c r="F190" s="7" t="s">
        <v>267</v>
      </c>
      <c r="G190" s="53" t="s">
        <v>434</v>
      </c>
      <c r="H190" s="8">
        <v>6196969</v>
      </c>
      <c r="I190" s="8">
        <v>4462767</v>
      </c>
      <c r="J190" s="8">
        <v>65248</v>
      </c>
      <c r="K190" s="8">
        <v>1668954</v>
      </c>
      <c r="L190" s="9">
        <v>72.01</v>
      </c>
      <c r="M190" s="9">
        <v>1.05</v>
      </c>
      <c r="N190" s="9">
        <v>26.93</v>
      </c>
      <c r="O190" s="8">
        <v>5883668.89</v>
      </c>
      <c r="P190" s="8">
        <v>4462767</v>
      </c>
      <c r="Q190" s="8">
        <v>65247.89</v>
      </c>
      <c r="R190" s="8">
        <v>1355654</v>
      </c>
      <c r="S190" s="9">
        <v>75.85</v>
      </c>
      <c r="T190" s="9">
        <v>1.1</v>
      </c>
      <c r="U190" s="9">
        <v>23.04</v>
      </c>
    </row>
    <row r="191" spans="1:21" ht="12.75">
      <c r="A191" s="34">
        <v>6</v>
      </c>
      <c r="B191" s="34">
        <v>2</v>
      </c>
      <c r="C191" s="34">
        <v>5</v>
      </c>
      <c r="D191" s="35">
        <v>3</v>
      </c>
      <c r="E191" s="36"/>
      <c r="F191" s="7" t="s">
        <v>267</v>
      </c>
      <c r="G191" s="53" t="s">
        <v>435</v>
      </c>
      <c r="H191" s="8">
        <v>599000</v>
      </c>
      <c r="I191" s="8">
        <v>599000</v>
      </c>
      <c r="J191" s="8">
        <v>0</v>
      </c>
      <c r="K191" s="8">
        <v>0</v>
      </c>
      <c r="L191" s="9">
        <v>100</v>
      </c>
      <c r="M191" s="9">
        <v>0</v>
      </c>
      <c r="N191" s="9">
        <v>0</v>
      </c>
      <c r="O191" s="8">
        <v>599000</v>
      </c>
      <c r="P191" s="8">
        <v>599000</v>
      </c>
      <c r="Q191" s="8">
        <v>0</v>
      </c>
      <c r="R191" s="8">
        <v>0</v>
      </c>
      <c r="S191" s="9">
        <v>100</v>
      </c>
      <c r="T191" s="9">
        <v>0</v>
      </c>
      <c r="U191" s="9">
        <v>0</v>
      </c>
    </row>
    <row r="192" spans="1:21" ht="12.75">
      <c r="A192" s="34">
        <v>6</v>
      </c>
      <c r="B192" s="34">
        <v>2</v>
      </c>
      <c r="C192" s="34">
        <v>6</v>
      </c>
      <c r="D192" s="35">
        <v>3</v>
      </c>
      <c r="E192" s="36"/>
      <c r="F192" s="7" t="s">
        <v>267</v>
      </c>
      <c r="G192" s="53" t="s">
        <v>436</v>
      </c>
      <c r="H192" s="8">
        <v>2111000</v>
      </c>
      <c r="I192" s="8">
        <v>301000</v>
      </c>
      <c r="J192" s="8">
        <v>10000</v>
      </c>
      <c r="K192" s="8">
        <v>1800000</v>
      </c>
      <c r="L192" s="9">
        <v>14.25</v>
      </c>
      <c r="M192" s="9">
        <v>0.47</v>
      </c>
      <c r="N192" s="9">
        <v>85.26</v>
      </c>
      <c r="O192" s="8">
        <v>2111000</v>
      </c>
      <c r="P192" s="8">
        <v>301000</v>
      </c>
      <c r="Q192" s="8">
        <v>10000</v>
      </c>
      <c r="R192" s="8">
        <v>1800000</v>
      </c>
      <c r="S192" s="9">
        <v>14.25</v>
      </c>
      <c r="T192" s="9">
        <v>0.47</v>
      </c>
      <c r="U192" s="9">
        <v>85.26</v>
      </c>
    </row>
    <row r="193" spans="1:21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1430000</v>
      </c>
      <c r="I193" s="8">
        <v>1430000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1430000</v>
      </c>
      <c r="P193" s="8">
        <v>1430000</v>
      </c>
      <c r="Q193" s="8">
        <v>0</v>
      </c>
      <c r="R193" s="8">
        <v>0</v>
      </c>
      <c r="S193" s="9">
        <v>100</v>
      </c>
      <c r="T193" s="9">
        <v>0</v>
      </c>
      <c r="U193" s="9">
        <v>0</v>
      </c>
    </row>
    <row r="194" spans="1:21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1000000</v>
      </c>
      <c r="I194" s="8">
        <v>1000000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1000000</v>
      </c>
      <c r="P194" s="8">
        <v>1000000</v>
      </c>
      <c r="Q194" s="8">
        <v>0</v>
      </c>
      <c r="R194" s="8">
        <v>0</v>
      </c>
      <c r="S194" s="9">
        <v>100</v>
      </c>
      <c r="T194" s="9">
        <v>0</v>
      </c>
      <c r="U194" s="9">
        <v>0</v>
      </c>
    </row>
    <row r="195" spans="1:21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95600</v>
      </c>
      <c r="I195" s="8">
        <v>95600</v>
      </c>
      <c r="J195" s="8">
        <v>0</v>
      </c>
      <c r="K195" s="8">
        <v>0</v>
      </c>
      <c r="L195" s="9">
        <v>100</v>
      </c>
      <c r="M195" s="9">
        <v>0</v>
      </c>
      <c r="N195" s="9">
        <v>0</v>
      </c>
      <c r="O195" s="8">
        <v>95600</v>
      </c>
      <c r="P195" s="8">
        <v>95600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5074630</v>
      </c>
      <c r="I196" s="8">
        <v>2925580</v>
      </c>
      <c r="J196" s="8">
        <v>0</v>
      </c>
      <c r="K196" s="8">
        <v>2149050</v>
      </c>
      <c r="L196" s="9">
        <v>57.65</v>
      </c>
      <c r="M196" s="9">
        <v>0</v>
      </c>
      <c r="N196" s="9">
        <v>42.34</v>
      </c>
      <c r="O196" s="8">
        <v>5074630</v>
      </c>
      <c r="P196" s="8">
        <v>2925580</v>
      </c>
      <c r="Q196" s="8">
        <v>0</v>
      </c>
      <c r="R196" s="8">
        <v>2149050</v>
      </c>
      <c r="S196" s="9">
        <v>57.65</v>
      </c>
      <c r="T196" s="9">
        <v>0</v>
      </c>
      <c r="U196" s="9">
        <v>42.34</v>
      </c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2844734</v>
      </c>
      <c r="I197" s="8">
        <v>1246000</v>
      </c>
      <c r="J197" s="8">
        <v>100000</v>
      </c>
      <c r="K197" s="8">
        <v>1498734</v>
      </c>
      <c r="L197" s="9">
        <v>43.8</v>
      </c>
      <c r="M197" s="9">
        <v>3.51</v>
      </c>
      <c r="N197" s="9">
        <v>52.68</v>
      </c>
      <c r="O197" s="8">
        <v>2753934</v>
      </c>
      <c r="P197" s="8">
        <v>1245200</v>
      </c>
      <c r="Q197" s="8">
        <v>10000</v>
      </c>
      <c r="R197" s="8">
        <v>1498734</v>
      </c>
      <c r="S197" s="9">
        <v>45.21</v>
      </c>
      <c r="T197" s="9">
        <v>0.36</v>
      </c>
      <c r="U197" s="9">
        <v>54.42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6782849.37</v>
      </c>
      <c r="I198" s="8">
        <v>4125702.37</v>
      </c>
      <c r="J198" s="8">
        <v>57147</v>
      </c>
      <c r="K198" s="8">
        <v>2600000</v>
      </c>
      <c r="L198" s="9">
        <v>60.82</v>
      </c>
      <c r="M198" s="9">
        <v>0.84</v>
      </c>
      <c r="N198" s="9">
        <v>38.33</v>
      </c>
      <c r="O198" s="8">
        <v>6782849.37</v>
      </c>
      <c r="P198" s="8">
        <v>4125702.37</v>
      </c>
      <c r="Q198" s="8">
        <v>57147</v>
      </c>
      <c r="R198" s="8">
        <v>2600000</v>
      </c>
      <c r="S198" s="9">
        <v>60.82</v>
      </c>
      <c r="T198" s="9">
        <v>0.84</v>
      </c>
      <c r="U198" s="9">
        <v>38.33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1000000</v>
      </c>
      <c r="I199" s="8">
        <v>1000000</v>
      </c>
      <c r="J199" s="8">
        <v>0</v>
      </c>
      <c r="K199" s="8">
        <v>0</v>
      </c>
      <c r="L199" s="9">
        <v>100</v>
      </c>
      <c r="M199" s="9">
        <v>0</v>
      </c>
      <c r="N199" s="9">
        <v>0</v>
      </c>
      <c r="O199" s="8">
        <v>1000000</v>
      </c>
      <c r="P199" s="8">
        <v>1000000</v>
      </c>
      <c r="Q199" s="8">
        <v>0</v>
      </c>
      <c r="R199" s="8">
        <v>0</v>
      </c>
      <c r="S199" s="9">
        <v>100</v>
      </c>
      <c r="T199" s="9">
        <v>0</v>
      </c>
      <c r="U199" s="9">
        <v>0</v>
      </c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3499929</v>
      </c>
      <c r="I200" s="8">
        <v>999929</v>
      </c>
      <c r="J200" s="8">
        <v>0</v>
      </c>
      <c r="K200" s="8">
        <v>2500000</v>
      </c>
      <c r="L200" s="9">
        <v>28.56</v>
      </c>
      <c r="M200" s="9">
        <v>0</v>
      </c>
      <c r="N200" s="9">
        <v>71.43</v>
      </c>
      <c r="O200" s="8">
        <v>999929</v>
      </c>
      <c r="P200" s="8">
        <v>999929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1660000</v>
      </c>
      <c r="I201" s="8">
        <v>360000</v>
      </c>
      <c r="J201" s="8">
        <v>0</v>
      </c>
      <c r="K201" s="8">
        <v>1300000</v>
      </c>
      <c r="L201" s="9">
        <v>21.68</v>
      </c>
      <c r="M201" s="9">
        <v>0</v>
      </c>
      <c r="N201" s="9">
        <v>78.31</v>
      </c>
      <c r="O201" s="8">
        <v>1660000</v>
      </c>
      <c r="P201" s="8">
        <v>360000</v>
      </c>
      <c r="Q201" s="8">
        <v>0</v>
      </c>
      <c r="R201" s="8">
        <v>1300000</v>
      </c>
      <c r="S201" s="9">
        <v>21.68</v>
      </c>
      <c r="T201" s="9">
        <v>0</v>
      </c>
      <c r="U201" s="9">
        <v>78.31</v>
      </c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3359854.37</v>
      </c>
      <c r="I202" s="8">
        <v>3329854.37</v>
      </c>
      <c r="J202" s="8">
        <v>30000</v>
      </c>
      <c r="K202" s="8">
        <v>0</v>
      </c>
      <c r="L202" s="9">
        <v>99.1</v>
      </c>
      <c r="M202" s="9">
        <v>0.89</v>
      </c>
      <c r="N202" s="9">
        <v>0</v>
      </c>
      <c r="O202" s="8">
        <v>3329854.37</v>
      </c>
      <c r="P202" s="8">
        <v>3329854.37</v>
      </c>
      <c r="Q202" s="8">
        <v>0</v>
      </c>
      <c r="R202" s="8">
        <v>0</v>
      </c>
      <c r="S202" s="9">
        <v>100</v>
      </c>
      <c r="T202" s="9">
        <v>0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1313420</v>
      </c>
      <c r="I203" s="8">
        <v>906420</v>
      </c>
      <c r="J203" s="8">
        <v>0</v>
      </c>
      <c r="K203" s="8">
        <v>407000</v>
      </c>
      <c r="L203" s="9">
        <v>69.01</v>
      </c>
      <c r="M203" s="9">
        <v>0</v>
      </c>
      <c r="N203" s="9">
        <v>30.98</v>
      </c>
      <c r="O203" s="8">
        <v>1313420</v>
      </c>
      <c r="P203" s="8">
        <v>906420</v>
      </c>
      <c r="Q203" s="8">
        <v>0</v>
      </c>
      <c r="R203" s="8">
        <v>407000</v>
      </c>
      <c r="S203" s="9">
        <v>69.01</v>
      </c>
      <c r="T203" s="9">
        <v>0</v>
      </c>
      <c r="U203" s="9">
        <v>30.98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4516094.83</v>
      </c>
      <c r="I204" s="8">
        <v>0</v>
      </c>
      <c r="J204" s="8">
        <v>200000</v>
      </c>
      <c r="K204" s="8">
        <v>4316094.83</v>
      </c>
      <c r="L204" s="9">
        <v>0</v>
      </c>
      <c r="M204" s="9">
        <v>4.42</v>
      </c>
      <c r="N204" s="9">
        <v>95.57</v>
      </c>
      <c r="O204" s="8">
        <v>108098.12</v>
      </c>
      <c r="P204" s="8">
        <v>0</v>
      </c>
      <c r="Q204" s="8">
        <v>108098.12</v>
      </c>
      <c r="R204" s="8">
        <v>0</v>
      </c>
      <c r="S204" s="9">
        <v>0</v>
      </c>
      <c r="T204" s="9">
        <v>100</v>
      </c>
      <c r="U204" s="9">
        <v>0</v>
      </c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5674902.12</v>
      </c>
      <c r="I205" s="8">
        <v>1292610.12</v>
      </c>
      <c r="J205" s="8">
        <v>0</v>
      </c>
      <c r="K205" s="8">
        <v>4382292</v>
      </c>
      <c r="L205" s="9">
        <v>22.77</v>
      </c>
      <c r="M205" s="9">
        <v>0</v>
      </c>
      <c r="N205" s="9">
        <v>77.22</v>
      </c>
      <c r="O205" s="8">
        <v>5674902.12</v>
      </c>
      <c r="P205" s="8">
        <v>1292610.12</v>
      </c>
      <c r="Q205" s="8">
        <v>0</v>
      </c>
      <c r="R205" s="8">
        <v>4382292</v>
      </c>
      <c r="S205" s="9">
        <v>22.77</v>
      </c>
      <c r="T205" s="9">
        <v>0</v>
      </c>
      <c r="U205" s="9">
        <v>77.22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880740</v>
      </c>
      <c r="I206" s="8">
        <v>880740</v>
      </c>
      <c r="J206" s="8">
        <v>0</v>
      </c>
      <c r="K206" s="8">
        <v>0</v>
      </c>
      <c r="L206" s="9">
        <v>100</v>
      </c>
      <c r="M206" s="9">
        <v>0</v>
      </c>
      <c r="N206" s="9">
        <v>0</v>
      </c>
      <c r="O206" s="8">
        <v>880740</v>
      </c>
      <c r="P206" s="8">
        <v>880740</v>
      </c>
      <c r="Q206" s="8">
        <v>0</v>
      </c>
      <c r="R206" s="8">
        <v>0</v>
      </c>
      <c r="S206" s="9">
        <v>100</v>
      </c>
      <c r="T206" s="9">
        <v>0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1373914</v>
      </c>
      <c r="I207" s="8">
        <v>1108200</v>
      </c>
      <c r="J207" s="8">
        <v>265714</v>
      </c>
      <c r="K207" s="8">
        <v>0</v>
      </c>
      <c r="L207" s="9">
        <v>80.66</v>
      </c>
      <c r="M207" s="9">
        <v>19.33</v>
      </c>
      <c r="N207" s="9">
        <v>0</v>
      </c>
      <c r="O207" s="8">
        <v>1373914</v>
      </c>
      <c r="P207" s="8">
        <v>1108200</v>
      </c>
      <c r="Q207" s="8">
        <v>265714</v>
      </c>
      <c r="R207" s="8">
        <v>0</v>
      </c>
      <c r="S207" s="9">
        <v>80.66</v>
      </c>
      <c r="T207" s="9">
        <v>19.33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2403174</v>
      </c>
      <c r="I208" s="8">
        <v>1954422</v>
      </c>
      <c r="J208" s="8">
        <v>448752</v>
      </c>
      <c r="K208" s="8">
        <v>0</v>
      </c>
      <c r="L208" s="9">
        <v>81.32</v>
      </c>
      <c r="M208" s="9">
        <v>18.67</v>
      </c>
      <c r="N208" s="9">
        <v>0</v>
      </c>
      <c r="O208" s="8">
        <v>2054422</v>
      </c>
      <c r="P208" s="8">
        <v>1954422</v>
      </c>
      <c r="Q208" s="8">
        <v>100000</v>
      </c>
      <c r="R208" s="8">
        <v>0</v>
      </c>
      <c r="S208" s="9">
        <v>95.13</v>
      </c>
      <c r="T208" s="9">
        <v>4.86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4750887</v>
      </c>
      <c r="I209" s="8">
        <v>1660000</v>
      </c>
      <c r="J209" s="8">
        <v>100000</v>
      </c>
      <c r="K209" s="8">
        <v>2990887</v>
      </c>
      <c r="L209" s="9">
        <v>34.94</v>
      </c>
      <c r="M209" s="9">
        <v>2.1</v>
      </c>
      <c r="N209" s="9">
        <v>62.95</v>
      </c>
      <c r="O209" s="8">
        <v>4594637</v>
      </c>
      <c r="P209" s="8">
        <v>1660000</v>
      </c>
      <c r="Q209" s="8">
        <v>100000</v>
      </c>
      <c r="R209" s="8">
        <v>2834637</v>
      </c>
      <c r="S209" s="9">
        <v>36.12</v>
      </c>
      <c r="T209" s="9">
        <v>2.17</v>
      </c>
      <c r="U209" s="9">
        <v>61.69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912390</v>
      </c>
      <c r="I210" s="8">
        <v>912390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912390</v>
      </c>
      <c r="P210" s="8">
        <v>912390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11897762</v>
      </c>
      <c r="I211" s="8">
        <v>4466500</v>
      </c>
      <c r="J211" s="8">
        <v>431262</v>
      </c>
      <c r="K211" s="8">
        <v>7000000</v>
      </c>
      <c r="L211" s="9">
        <v>37.54</v>
      </c>
      <c r="M211" s="9">
        <v>3.62</v>
      </c>
      <c r="N211" s="9">
        <v>58.83</v>
      </c>
      <c r="O211" s="8">
        <v>4646950</v>
      </c>
      <c r="P211" s="8">
        <v>4466500</v>
      </c>
      <c r="Q211" s="8">
        <v>180450</v>
      </c>
      <c r="R211" s="8">
        <v>0</v>
      </c>
      <c r="S211" s="9">
        <v>96.11</v>
      </c>
      <c r="T211" s="9">
        <v>3.88</v>
      </c>
      <c r="U211" s="9">
        <v>0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1044920</v>
      </c>
      <c r="I212" s="8">
        <v>1044920</v>
      </c>
      <c r="J212" s="8">
        <v>0</v>
      </c>
      <c r="K212" s="8">
        <v>0</v>
      </c>
      <c r="L212" s="9">
        <v>100</v>
      </c>
      <c r="M212" s="9">
        <v>0</v>
      </c>
      <c r="N212" s="9">
        <v>0</v>
      </c>
      <c r="O212" s="8">
        <v>1044920</v>
      </c>
      <c r="P212" s="8">
        <v>1044920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1613738.15</v>
      </c>
      <c r="I213" s="8">
        <v>1609788.15</v>
      </c>
      <c r="J213" s="8">
        <v>3950</v>
      </c>
      <c r="K213" s="8">
        <v>0</v>
      </c>
      <c r="L213" s="9">
        <v>99.75</v>
      </c>
      <c r="M213" s="9">
        <v>0.24</v>
      </c>
      <c r="N213" s="9">
        <v>0</v>
      </c>
      <c r="O213" s="8">
        <v>1613738.15</v>
      </c>
      <c r="P213" s="8">
        <v>1609788.15</v>
      </c>
      <c r="Q213" s="8">
        <v>3950</v>
      </c>
      <c r="R213" s="8">
        <v>0</v>
      </c>
      <c r="S213" s="9">
        <v>99.75</v>
      </c>
      <c r="T213" s="9">
        <v>0.24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2965524.13</v>
      </c>
      <c r="I214" s="8">
        <v>1313923.32</v>
      </c>
      <c r="J214" s="8">
        <v>0</v>
      </c>
      <c r="K214" s="8">
        <v>1651600.81</v>
      </c>
      <c r="L214" s="9">
        <v>44.3</v>
      </c>
      <c r="M214" s="9">
        <v>0</v>
      </c>
      <c r="N214" s="9">
        <v>55.69</v>
      </c>
      <c r="O214" s="8">
        <v>2965524.13</v>
      </c>
      <c r="P214" s="8">
        <v>1313923.32</v>
      </c>
      <c r="Q214" s="8">
        <v>0</v>
      </c>
      <c r="R214" s="8">
        <v>1651600.81</v>
      </c>
      <c r="S214" s="9">
        <v>44.3</v>
      </c>
      <c r="T214" s="9">
        <v>0</v>
      </c>
      <c r="U214" s="9">
        <v>55.69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2343152.12</v>
      </c>
      <c r="I215" s="8">
        <v>1498969.12</v>
      </c>
      <c r="J215" s="8">
        <v>0</v>
      </c>
      <c r="K215" s="8">
        <v>844183</v>
      </c>
      <c r="L215" s="9">
        <v>63.97</v>
      </c>
      <c r="M215" s="9">
        <v>0</v>
      </c>
      <c r="N215" s="9">
        <v>36.02</v>
      </c>
      <c r="O215" s="8">
        <v>1498969.12</v>
      </c>
      <c r="P215" s="8">
        <v>1498969.12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1059361</v>
      </c>
      <c r="I216" s="8">
        <v>1034656</v>
      </c>
      <c r="J216" s="8">
        <v>24705</v>
      </c>
      <c r="K216" s="8">
        <v>0</v>
      </c>
      <c r="L216" s="9">
        <v>97.66</v>
      </c>
      <c r="M216" s="9">
        <v>2.33</v>
      </c>
      <c r="N216" s="9">
        <v>0</v>
      </c>
      <c r="O216" s="8">
        <v>1059360.92</v>
      </c>
      <c r="P216" s="8">
        <v>1034656</v>
      </c>
      <c r="Q216" s="8">
        <v>24704.92</v>
      </c>
      <c r="R216" s="8">
        <v>0</v>
      </c>
      <c r="S216" s="9">
        <v>97.66</v>
      </c>
      <c r="T216" s="9">
        <v>2.33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1653672</v>
      </c>
      <c r="I217" s="8">
        <v>1653672</v>
      </c>
      <c r="J217" s="8">
        <v>0</v>
      </c>
      <c r="K217" s="8">
        <v>0</v>
      </c>
      <c r="L217" s="9">
        <v>100</v>
      </c>
      <c r="M217" s="9">
        <v>0</v>
      </c>
      <c r="N217" s="9">
        <v>0</v>
      </c>
      <c r="O217" s="8">
        <v>1653672</v>
      </c>
      <c r="P217" s="8">
        <v>1653672</v>
      </c>
      <c r="Q217" s="8">
        <v>0</v>
      </c>
      <c r="R217" s="8">
        <v>0</v>
      </c>
      <c r="S217" s="9">
        <v>100</v>
      </c>
      <c r="T217" s="9">
        <v>0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9000000</v>
      </c>
      <c r="I218" s="8">
        <v>9000000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9000000</v>
      </c>
      <c r="P218" s="8">
        <v>9000000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0</v>
      </c>
      <c r="I219" s="8">
        <v>0</v>
      </c>
      <c r="J219" s="8">
        <v>0</v>
      </c>
      <c r="K219" s="8">
        <v>0</v>
      </c>
      <c r="L219" s="9"/>
      <c r="M219" s="9"/>
      <c r="N219" s="9"/>
      <c r="O219" s="8">
        <v>0</v>
      </c>
      <c r="P219" s="8">
        <v>0</v>
      </c>
      <c r="Q219" s="8">
        <v>0</v>
      </c>
      <c r="R219" s="8">
        <v>0</v>
      </c>
      <c r="S219" s="9"/>
      <c r="T219" s="9"/>
      <c r="U219" s="9"/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92523677.09</v>
      </c>
      <c r="I220" s="8">
        <v>89590313.09</v>
      </c>
      <c r="J220" s="8">
        <v>0</v>
      </c>
      <c r="K220" s="8">
        <v>2933364</v>
      </c>
      <c r="L220" s="9">
        <v>96.82</v>
      </c>
      <c r="M220" s="9">
        <v>0</v>
      </c>
      <c r="N220" s="9">
        <v>3.17</v>
      </c>
      <c r="O220" s="8">
        <v>92523676.62</v>
      </c>
      <c r="P220" s="8">
        <v>89590313.09</v>
      </c>
      <c r="Q220" s="8">
        <v>0</v>
      </c>
      <c r="R220" s="8">
        <v>2933363.53</v>
      </c>
      <c r="S220" s="9">
        <v>96.82</v>
      </c>
      <c r="T220" s="9">
        <v>0</v>
      </c>
      <c r="U220" s="9">
        <v>3.17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13015658</v>
      </c>
      <c r="I221" s="8">
        <v>13015658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13013543.68</v>
      </c>
      <c r="P221" s="8">
        <v>13013543.68</v>
      </c>
      <c r="Q221" s="8">
        <v>0</v>
      </c>
      <c r="R221" s="8">
        <v>0</v>
      </c>
      <c r="S221" s="9">
        <v>100</v>
      </c>
      <c r="T221" s="9">
        <v>0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6027770</v>
      </c>
      <c r="I222" s="8">
        <v>4027770</v>
      </c>
      <c r="J222" s="8">
        <v>2000000</v>
      </c>
      <c r="K222" s="8">
        <v>0</v>
      </c>
      <c r="L222" s="9">
        <v>66.82</v>
      </c>
      <c r="M222" s="9">
        <v>33.17</v>
      </c>
      <c r="N222" s="9">
        <v>0</v>
      </c>
      <c r="O222" s="8">
        <v>6027770</v>
      </c>
      <c r="P222" s="8">
        <v>4027770</v>
      </c>
      <c r="Q222" s="8">
        <v>2000000</v>
      </c>
      <c r="R222" s="8">
        <v>0</v>
      </c>
      <c r="S222" s="9">
        <v>66.82</v>
      </c>
      <c r="T222" s="9">
        <v>33.17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3650827</v>
      </c>
      <c r="I223" s="8">
        <v>3650827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3650826.9</v>
      </c>
      <c r="P223" s="8">
        <v>3650826.9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3836928</v>
      </c>
      <c r="I224" s="8">
        <v>3836928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3836928</v>
      </c>
      <c r="P224" s="8">
        <v>3836928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6467005</v>
      </c>
      <c r="I225" s="8">
        <v>717000</v>
      </c>
      <c r="J225" s="8">
        <v>0</v>
      </c>
      <c r="K225" s="8">
        <v>5750005</v>
      </c>
      <c r="L225" s="9">
        <v>11.08</v>
      </c>
      <c r="M225" s="9">
        <v>0</v>
      </c>
      <c r="N225" s="9">
        <v>88.91</v>
      </c>
      <c r="O225" s="8">
        <v>6467005</v>
      </c>
      <c r="P225" s="8">
        <v>717000</v>
      </c>
      <c r="Q225" s="8">
        <v>0</v>
      </c>
      <c r="R225" s="8">
        <v>5750005</v>
      </c>
      <c r="S225" s="9">
        <v>11.08</v>
      </c>
      <c r="T225" s="9">
        <v>0</v>
      </c>
      <c r="U225" s="9">
        <v>88.91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5049698.5</v>
      </c>
      <c r="I226" s="8">
        <v>1022329.32</v>
      </c>
      <c r="J226" s="8">
        <v>4027369.18</v>
      </c>
      <c r="K226" s="8">
        <v>0</v>
      </c>
      <c r="L226" s="9">
        <v>20.24</v>
      </c>
      <c r="M226" s="9">
        <v>79.75</v>
      </c>
      <c r="N226" s="9">
        <v>0</v>
      </c>
      <c r="O226" s="8">
        <v>5049698.5</v>
      </c>
      <c r="P226" s="8">
        <v>1022329.32</v>
      </c>
      <c r="Q226" s="8">
        <v>4027369.18</v>
      </c>
      <c r="R226" s="8">
        <v>0</v>
      </c>
      <c r="S226" s="9">
        <v>20.24</v>
      </c>
      <c r="T226" s="9">
        <v>79.75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2450380</v>
      </c>
      <c r="I227" s="8">
        <v>2450380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2450380</v>
      </c>
      <c r="P227" s="8">
        <v>2450380</v>
      </c>
      <c r="Q227" s="8">
        <v>0</v>
      </c>
      <c r="R227" s="8">
        <v>0</v>
      </c>
      <c r="S227" s="9">
        <v>100</v>
      </c>
      <c r="T227" s="9">
        <v>0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4607496.24</v>
      </c>
      <c r="I228" s="8">
        <v>2272496.24</v>
      </c>
      <c r="J228" s="8">
        <v>2335000</v>
      </c>
      <c r="K228" s="8">
        <v>0</v>
      </c>
      <c r="L228" s="9">
        <v>49.32</v>
      </c>
      <c r="M228" s="9">
        <v>50.67</v>
      </c>
      <c r="N228" s="9">
        <v>0</v>
      </c>
      <c r="O228" s="8">
        <v>4607496.24</v>
      </c>
      <c r="P228" s="8">
        <v>2272496.24</v>
      </c>
      <c r="Q228" s="8">
        <v>2335000</v>
      </c>
      <c r="R228" s="8">
        <v>0</v>
      </c>
      <c r="S228" s="9">
        <v>49.32</v>
      </c>
      <c r="T228" s="9">
        <v>50.67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27708328.71</v>
      </c>
      <c r="I229" s="8">
        <v>2677307</v>
      </c>
      <c r="J229" s="8">
        <v>0</v>
      </c>
      <c r="K229" s="8">
        <v>25031021.71</v>
      </c>
      <c r="L229" s="9">
        <v>9.66</v>
      </c>
      <c r="M229" s="9">
        <v>0</v>
      </c>
      <c r="N229" s="9">
        <v>90.33</v>
      </c>
      <c r="O229" s="8">
        <v>27708328.71</v>
      </c>
      <c r="P229" s="8">
        <v>2677307</v>
      </c>
      <c r="Q229" s="8">
        <v>0</v>
      </c>
      <c r="R229" s="8">
        <v>25031021.71</v>
      </c>
      <c r="S229" s="9">
        <v>9.66</v>
      </c>
      <c r="T229" s="9">
        <v>0</v>
      </c>
      <c r="U229" s="9">
        <v>90.33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14961213.95</v>
      </c>
      <c r="I230" s="8">
        <v>12261213.95</v>
      </c>
      <c r="J230" s="8">
        <v>2700000</v>
      </c>
      <c r="K230" s="8">
        <v>0</v>
      </c>
      <c r="L230" s="9">
        <v>81.95</v>
      </c>
      <c r="M230" s="9">
        <v>18.04</v>
      </c>
      <c r="N230" s="9">
        <v>0</v>
      </c>
      <c r="O230" s="8">
        <v>11541061.2</v>
      </c>
      <c r="P230" s="8">
        <v>8841061.2</v>
      </c>
      <c r="Q230" s="8">
        <v>2700000</v>
      </c>
      <c r="R230" s="8">
        <v>0</v>
      </c>
      <c r="S230" s="9">
        <v>76.6</v>
      </c>
      <c r="T230" s="9">
        <v>23.39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693060</v>
      </c>
      <c r="I231" s="8">
        <v>693060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693060</v>
      </c>
      <c r="P231" s="8">
        <v>693060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6045720.77</v>
      </c>
      <c r="I232" s="8">
        <v>6045720.77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6045720.77</v>
      </c>
      <c r="P232" s="8">
        <v>6045720.77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14150770</v>
      </c>
      <c r="I233" s="8">
        <v>1014500</v>
      </c>
      <c r="J233" s="8">
        <v>500000</v>
      </c>
      <c r="K233" s="8">
        <v>12636270</v>
      </c>
      <c r="L233" s="9">
        <v>7.16</v>
      </c>
      <c r="M233" s="9">
        <v>3.53</v>
      </c>
      <c r="N233" s="9">
        <v>89.29</v>
      </c>
      <c r="O233" s="8">
        <v>14390874.9</v>
      </c>
      <c r="P233" s="8">
        <v>1014500</v>
      </c>
      <c r="Q233" s="8">
        <v>500000</v>
      </c>
      <c r="R233" s="8">
        <v>12876374.9</v>
      </c>
      <c r="S233" s="9">
        <v>7.04</v>
      </c>
      <c r="T233" s="9">
        <v>3.47</v>
      </c>
      <c r="U233" s="9">
        <v>89.47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2788427.56</v>
      </c>
      <c r="I234" s="8">
        <v>2788427.56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2788427.56</v>
      </c>
      <c r="P234" s="8">
        <v>2788427.56</v>
      </c>
      <c r="Q234" s="8">
        <v>0</v>
      </c>
      <c r="R234" s="8">
        <v>0</v>
      </c>
      <c r="S234" s="9">
        <v>100</v>
      </c>
      <c r="T234" s="9">
        <v>0</v>
      </c>
      <c r="U234" s="9">
        <v>0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15827177</v>
      </c>
      <c r="I235" s="8">
        <v>2577501</v>
      </c>
      <c r="J235" s="8">
        <v>3000000</v>
      </c>
      <c r="K235" s="8">
        <v>10249676</v>
      </c>
      <c r="L235" s="9">
        <v>16.28</v>
      </c>
      <c r="M235" s="9">
        <v>18.95</v>
      </c>
      <c r="N235" s="9">
        <v>64.75</v>
      </c>
      <c r="O235" s="8">
        <v>15077177</v>
      </c>
      <c r="P235" s="8">
        <v>2577501</v>
      </c>
      <c r="Q235" s="8">
        <v>2250000</v>
      </c>
      <c r="R235" s="8">
        <v>10249676</v>
      </c>
      <c r="S235" s="9">
        <v>17.09</v>
      </c>
      <c r="T235" s="9">
        <v>14.92</v>
      </c>
      <c r="U235" s="9">
        <v>67.98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1616000</v>
      </c>
      <c r="I236" s="8">
        <v>1616000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1616000</v>
      </c>
      <c r="P236" s="8">
        <v>1616000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3368388</v>
      </c>
      <c r="I237" s="8">
        <v>1988900</v>
      </c>
      <c r="J237" s="8">
        <v>0</v>
      </c>
      <c r="K237" s="8">
        <v>1379488</v>
      </c>
      <c r="L237" s="9">
        <v>59.04</v>
      </c>
      <c r="M237" s="9">
        <v>0</v>
      </c>
      <c r="N237" s="9">
        <v>40.95</v>
      </c>
      <c r="O237" s="8">
        <v>1988900</v>
      </c>
      <c r="P237" s="8">
        <v>1988900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1047333.72</v>
      </c>
      <c r="I238" s="8">
        <v>1047333.72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1047333.72</v>
      </c>
      <c r="P238" s="8">
        <v>1047333.72</v>
      </c>
      <c r="Q238" s="8">
        <v>0</v>
      </c>
      <c r="R238" s="8">
        <v>0</v>
      </c>
      <c r="S238" s="9">
        <v>100</v>
      </c>
      <c r="T238" s="9">
        <v>0</v>
      </c>
      <c r="U238" s="9">
        <v>0</v>
      </c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5712950</v>
      </c>
      <c r="I239" s="8">
        <v>1800716</v>
      </c>
      <c r="J239" s="8">
        <v>0</v>
      </c>
      <c r="K239" s="8">
        <v>3912234</v>
      </c>
      <c r="L239" s="9">
        <v>31.51</v>
      </c>
      <c r="M239" s="9">
        <v>0</v>
      </c>
      <c r="N239" s="9">
        <v>68.48</v>
      </c>
      <c r="O239" s="8">
        <v>13101833.09</v>
      </c>
      <c r="P239" s="8">
        <v>1800716</v>
      </c>
      <c r="Q239" s="8">
        <v>0</v>
      </c>
      <c r="R239" s="8">
        <v>11301117.09</v>
      </c>
      <c r="S239" s="9">
        <v>13.74</v>
      </c>
      <c r="T239" s="9">
        <v>0</v>
      </c>
      <c r="U239" s="9">
        <v>86.25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4025690.15</v>
      </c>
      <c r="I240" s="8">
        <v>4025690.15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4025690.15</v>
      </c>
      <c r="P240" s="8">
        <v>4025690.15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9917902.94</v>
      </c>
      <c r="I241" s="8">
        <v>6000000</v>
      </c>
      <c r="J241" s="8">
        <v>0</v>
      </c>
      <c r="K241" s="8">
        <v>3917902.94</v>
      </c>
      <c r="L241" s="9">
        <v>60.49</v>
      </c>
      <c r="M241" s="9">
        <v>0</v>
      </c>
      <c r="N241" s="9">
        <v>39.5</v>
      </c>
      <c r="O241" s="8">
        <v>6000000</v>
      </c>
      <c r="P241" s="8">
        <v>6000000</v>
      </c>
      <c r="Q241" s="8">
        <v>0</v>
      </c>
      <c r="R241" s="8">
        <v>0</v>
      </c>
      <c r="S241" s="9">
        <v>100</v>
      </c>
      <c r="T241" s="9">
        <v>0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131531405.52</v>
      </c>
      <c r="I242" s="8">
        <v>112548992</v>
      </c>
      <c r="J242" s="8">
        <v>18982413.52</v>
      </c>
      <c r="K242" s="8">
        <v>0</v>
      </c>
      <c r="L242" s="9">
        <v>85.56</v>
      </c>
      <c r="M242" s="9">
        <v>14.43</v>
      </c>
      <c r="N242" s="9">
        <v>0</v>
      </c>
      <c r="O242" s="8">
        <v>130996311.77</v>
      </c>
      <c r="P242" s="8">
        <v>112548992</v>
      </c>
      <c r="Q242" s="8">
        <v>18447319.77</v>
      </c>
      <c r="R242" s="8">
        <v>0</v>
      </c>
      <c r="S242" s="9">
        <v>85.91</v>
      </c>
      <c r="T242" s="9">
        <v>14.08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258000</v>
      </c>
      <c r="I243" s="8">
        <v>258000</v>
      </c>
      <c r="J243" s="8">
        <v>0</v>
      </c>
      <c r="K243" s="8">
        <v>0</v>
      </c>
      <c r="L243" s="9">
        <v>100</v>
      </c>
      <c r="M243" s="9">
        <v>0</v>
      </c>
      <c r="N243" s="9">
        <v>0</v>
      </c>
      <c r="O243" s="8">
        <v>258000</v>
      </c>
      <c r="P243" s="8">
        <v>258000</v>
      </c>
      <c r="Q243" s="8">
        <v>0</v>
      </c>
      <c r="R243" s="8">
        <v>0</v>
      </c>
      <c r="S243" s="9">
        <v>100</v>
      </c>
      <c r="T243" s="9">
        <v>0</v>
      </c>
      <c r="U243" s="9">
        <v>0</v>
      </c>
    </row>
    <row r="244" spans="1:21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201060</v>
      </c>
      <c r="P244" s="8">
        <v>201060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845654</v>
      </c>
      <c r="I245" s="8">
        <v>0</v>
      </c>
      <c r="J245" s="8">
        <v>0</v>
      </c>
      <c r="K245" s="8">
        <v>845654</v>
      </c>
      <c r="L245" s="9">
        <v>0</v>
      </c>
      <c r="M245" s="9">
        <v>0</v>
      </c>
      <c r="N245" s="9">
        <v>100</v>
      </c>
      <c r="O245" s="8">
        <v>0</v>
      </c>
      <c r="P245" s="8">
        <v>0</v>
      </c>
      <c r="Q245" s="8">
        <v>0</v>
      </c>
      <c r="R245" s="8">
        <v>0</v>
      </c>
      <c r="S245" s="9"/>
      <c r="T245" s="9"/>
      <c r="U245" s="9"/>
    </row>
    <row r="246" spans="1:21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498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496</v>
      </c>
      <c r="H250" s="8">
        <v>0</v>
      </c>
      <c r="I250" s="8">
        <v>0</v>
      </c>
      <c r="J250" s="8">
        <v>0</v>
      </c>
      <c r="K250" s="8">
        <v>0</v>
      </c>
      <c r="L250" s="9"/>
      <c r="M250" s="9"/>
      <c r="N250" s="9"/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  <row r="251" spans="1:21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497</v>
      </c>
      <c r="H251" s="8">
        <v>1963163</v>
      </c>
      <c r="I251" s="8">
        <v>1963163</v>
      </c>
      <c r="J251" s="8">
        <v>0</v>
      </c>
      <c r="K251" s="8">
        <v>0</v>
      </c>
      <c r="L251" s="9">
        <v>100</v>
      </c>
      <c r="M251" s="9">
        <v>0</v>
      </c>
      <c r="N251" s="9">
        <v>0</v>
      </c>
      <c r="O251" s="8">
        <v>1956000</v>
      </c>
      <c r="P251" s="8">
        <v>1956000</v>
      </c>
      <c r="Q251" s="8">
        <v>0</v>
      </c>
      <c r="R251" s="8">
        <v>0</v>
      </c>
      <c r="S251" s="9">
        <v>100</v>
      </c>
      <c r="T251" s="9">
        <v>0</v>
      </c>
      <c r="U251" s="9">
        <v>0</v>
      </c>
    </row>
  </sheetData>
  <sheetProtection/>
  <mergeCells count="19"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  <mergeCell ref="E4:E6"/>
    <mergeCell ref="A4:A6"/>
    <mergeCell ref="B4:B6"/>
    <mergeCell ref="C4:C6"/>
    <mergeCell ref="D4:D6"/>
    <mergeCell ref="O4:R4"/>
    <mergeCell ref="I5:K5"/>
    <mergeCell ref="H4:K4"/>
    <mergeCell ref="L4:N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2"/>
  <sheetViews>
    <sheetView zoomScale="80" zoomScaleNormal="80" zoomScalePageLayoutView="0" workbookViewId="0" topLeftCell="A1">
      <pane xSplit="7" ySplit="9" topLeftCell="H2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0" sqref="G250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4 kwartału 2020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2" t="s">
        <v>0</v>
      </c>
      <c r="B4" s="152" t="s">
        <v>1</v>
      </c>
      <c r="C4" s="152" t="s">
        <v>2</v>
      </c>
      <c r="D4" s="152" t="s">
        <v>3</v>
      </c>
      <c r="E4" s="152" t="s">
        <v>53</v>
      </c>
      <c r="F4" s="152" t="s">
        <v>56</v>
      </c>
      <c r="G4" s="152"/>
      <c r="H4" s="152" t="s">
        <v>59</v>
      </c>
      <c r="I4" s="152"/>
      <c r="J4" s="152"/>
      <c r="K4" s="152"/>
      <c r="L4" s="152" t="s">
        <v>23</v>
      </c>
      <c r="M4" s="152"/>
      <c r="N4" s="152"/>
    </row>
    <row r="5" spans="1:14" ht="12.75" customHeight="1">
      <c r="A5" s="152"/>
      <c r="B5" s="152"/>
      <c r="C5" s="152"/>
      <c r="D5" s="152"/>
      <c r="E5" s="152"/>
      <c r="F5" s="152"/>
      <c r="G5" s="152"/>
      <c r="H5" s="160" t="s">
        <v>24</v>
      </c>
      <c r="I5" s="160" t="s">
        <v>60</v>
      </c>
      <c r="J5" s="160"/>
      <c r="K5" s="160"/>
      <c r="L5" s="164" t="s">
        <v>27</v>
      </c>
      <c r="M5" s="164" t="s">
        <v>26</v>
      </c>
      <c r="N5" s="164" t="s">
        <v>28</v>
      </c>
    </row>
    <row r="6" spans="1:14" ht="12.75" customHeight="1">
      <c r="A6" s="152"/>
      <c r="B6" s="152"/>
      <c r="C6" s="152"/>
      <c r="D6" s="152"/>
      <c r="E6" s="152"/>
      <c r="F6" s="152"/>
      <c r="G6" s="152"/>
      <c r="H6" s="160"/>
      <c r="I6" s="161" t="s">
        <v>61</v>
      </c>
      <c r="J6" s="161" t="s">
        <v>62</v>
      </c>
      <c r="K6" s="161" t="s">
        <v>63</v>
      </c>
      <c r="L6" s="164"/>
      <c r="M6" s="164"/>
      <c r="N6" s="164"/>
    </row>
    <row r="7" spans="1:14" ht="66.75" customHeight="1">
      <c r="A7" s="152"/>
      <c r="B7" s="152"/>
      <c r="C7" s="152"/>
      <c r="D7" s="152"/>
      <c r="E7" s="152"/>
      <c r="F7" s="152"/>
      <c r="G7" s="152"/>
      <c r="H7" s="160"/>
      <c r="I7" s="161"/>
      <c r="J7" s="161"/>
      <c r="K7" s="161"/>
      <c r="L7" s="164"/>
      <c r="M7" s="164"/>
      <c r="N7" s="164"/>
    </row>
    <row r="8" spans="1:14" s="21" customFormat="1" ht="15">
      <c r="A8" s="162"/>
      <c r="B8" s="162"/>
      <c r="C8" s="162"/>
      <c r="D8" s="162"/>
      <c r="E8" s="162"/>
      <c r="F8" s="162"/>
      <c r="G8" s="162"/>
      <c r="H8" s="162" t="s">
        <v>10</v>
      </c>
      <c r="I8" s="162"/>
      <c r="J8" s="162"/>
      <c r="K8" s="162"/>
      <c r="L8" s="163" t="s">
        <v>11</v>
      </c>
      <c r="M8" s="163"/>
      <c r="N8" s="163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9">
        <v>6</v>
      </c>
      <c r="G9" s="159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267</v>
      </c>
      <c r="G10" s="55" t="s">
        <v>268</v>
      </c>
      <c r="H10" s="29">
        <v>29087223</v>
      </c>
      <c r="I10" s="29">
        <v>0</v>
      </c>
      <c r="J10" s="29">
        <v>29087223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267</v>
      </c>
      <c r="G11" s="55" t="s">
        <v>269</v>
      </c>
      <c r="H11" s="29">
        <v>47600000</v>
      </c>
      <c r="I11" s="29">
        <v>0</v>
      </c>
      <c r="J11" s="29">
        <v>47600000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267</v>
      </c>
      <c r="G12" s="55" t="s">
        <v>270</v>
      </c>
      <c r="H12" s="29">
        <v>34996000</v>
      </c>
      <c r="I12" s="29">
        <v>0</v>
      </c>
      <c r="J12" s="29">
        <v>34996000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267</v>
      </c>
      <c r="G13" s="55" t="s">
        <v>271</v>
      </c>
      <c r="H13" s="29">
        <v>11225828.52</v>
      </c>
      <c r="I13" s="29">
        <v>0</v>
      </c>
      <c r="J13" s="29">
        <v>11225828.52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267</v>
      </c>
      <c r="G14" s="55" t="s">
        <v>272</v>
      </c>
      <c r="H14" s="29">
        <v>44812682.74</v>
      </c>
      <c r="I14" s="29">
        <v>0</v>
      </c>
      <c r="J14" s="29">
        <v>44812682.74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267</v>
      </c>
      <c r="G15" s="55" t="s">
        <v>273</v>
      </c>
      <c r="H15" s="29">
        <v>29014800</v>
      </c>
      <c r="I15" s="29">
        <v>0</v>
      </c>
      <c r="J15" s="29">
        <v>29014800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267</v>
      </c>
      <c r="G16" s="55" t="s">
        <v>274</v>
      </c>
      <c r="H16" s="29">
        <v>20389677</v>
      </c>
      <c r="I16" s="29">
        <v>0</v>
      </c>
      <c r="J16" s="29">
        <v>20389677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267</v>
      </c>
      <c r="G17" s="55" t="s">
        <v>275</v>
      </c>
      <c r="H17" s="29">
        <v>26595367.31</v>
      </c>
      <c r="I17" s="29">
        <v>0</v>
      </c>
      <c r="J17" s="29">
        <v>26595000</v>
      </c>
      <c r="K17" s="29">
        <v>367.31</v>
      </c>
      <c r="L17" s="30">
        <v>0</v>
      </c>
      <c r="M17" s="30">
        <v>99.99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267</v>
      </c>
      <c r="G18" s="55" t="s">
        <v>276</v>
      </c>
      <c r="H18" s="29">
        <v>164333466.35</v>
      </c>
      <c r="I18" s="29">
        <v>0</v>
      </c>
      <c r="J18" s="29">
        <v>164333466.35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267</v>
      </c>
      <c r="G19" s="55" t="s">
        <v>277</v>
      </c>
      <c r="H19" s="29">
        <v>11777850</v>
      </c>
      <c r="I19" s="29">
        <v>0</v>
      </c>
      <c r="J19" s="29">
        <v>11777850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267</v>
      </c>
      <c r="G20" s="55" t="s">
        <v>278</v>
      </c>
      <c r="H20" s="29">
        <v>11470000</v>
      </c>
      <c r="I20" s="29">
        <v>0</v>
      </c>
      <c r="J20" s="29">
        <v>11470000</v>
      </c>
      <c r="K20" s="29">
        <v>0</v>
      </c>
      <c r="L20" s="30">
        <v>0</v>
      </c>
      <c r="M20" s="30">
        <v>100</v>
      </c>
      <c r="N20" s="30">
        <v>0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267</v>
      </c>
      <c r="G21" s="55" t="s">
        <v>279</v>
      </c>
      <c r="H21" s="29">
        <v>1296912.16</v>
      </c>
      <c r="I21" s="29">
        <v>0</v>
      </c>
      <c r="J21" s="29">
        <v>1296912.16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267</v>
      </c>
      <c r="G22" s="55" t="s">
        <v>280</v>
      </c>
      <c r="H22" s="29">
        <v>50600000</v>
      </c>
      <c r="I22" s="29">
        <v>0</v>
      </c>
      <c r="J22" s="29">
        <v>50600000</v>
      </c>
      <c r="K22" s="29">
        <v>0</v>
      </c>
      <c r="L22" s="30">
        <v>0</v>
      </c>
      <c r="M22" s="30">
        <v>100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267</v>
      </c>
      <c r="G23" s="55" t="s">
        <v>281</v>
      </c>
      <c r="H23" s="29">
        <v>7014300</v>
      </c>
      <c r="I23" s="29">
        <v>0</v>
      </c>
      <c r="J23" s="29">
        <v>7014300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267</v>
      </c>
      <c r="G24" s="55" t="s">
        <v>282</v>
      </c>
      <c r="H24" s="29">
        <v>22683857.08</v>
      </c>
      <c r="I24" s="29">
        <v>0</v>
      </c>
      <c r="J24" s="29">
        <v>22681465</v>
      </c>
      <c r="K24" s="29">
        <v>2392.08</v>
      </c>
      <c r="L24" s="30">
        <v>0</v>
      </c>
      <c r="M24" s="30">
        <v>99.98</v>
      </c>
      <c r="N24" s="30">
        <v>0.01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267</v>
      </c>
      <c r="G25" s="55" t="s">
        <v>283</v>
      </c>
      <c r="H25" s="29">
        <v>16806937.81</v>
      </c>
      <c r="I25" s="29">
        <v>0</v>
      </c>
      <c r="J25" s="29">
        <v>16806937.81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267</v>
      </c>
      <c r="G26" s="55" t="s">
        <v>284</v>
      </c>
      <c r="H26" s="29">
        <v>0</v>
      </c>
      <c r="I26" s="29">
        <v>0</v>
      </c>
      <c r="J26" s="29">
        <v>0</v>
      </c>
      <c r="K26" s="29">
        <v>0</v>
      </c>
      <c r="L26" s="30"/>
      <c r="M26" s="30"/>
      <c r="N26" s="30"/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267</v>
      </c>
      <c r="G27" s="55" t="s">
        <v>285</v>
      </c>
      <c r="H27" s="29">
        <v>6300000</v>
      </c>
      <c r="I27" s="29">
        <v>0</v>
      </c>
      <c r="J27" s="29">
        <v>6300000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267</v>
      </c>
      <c r="G28" s="55" t="s">
        <v>285</v>
      </c>
      <c r="H28" s="29">
        <v>3793332</v>
      </c>
      <c r="I28" s="29">
        <v>0</v>
      </c>
      <c r="J28" s="29">
        <v>3793332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267</v>
      </c>
      <c r="G29" s="55" t="s">
        <v>286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267</v>
      </c>
      <c r="G30" s="55" t="s">
        <v>287</v>
      </c>
      <c r="H30" s="29">
        <v>172000</v>
      </c>
      <c r="I30" s="29">
        <v>0</v>
      </c>
      <c r="J30" s="29">
        <v>172000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267</v>
      </c>
      <c r="G31" s="55" t="s">
        <v>288</v>
      </c>
      <c r="H31" s="29">
        <v>5833184</v>
      </c>
      <c r="I31" s="29">
        <v>0</v>
      </c>
      <c r="J31" s="29">
        <v>5833184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267</v>
      </c>
      <c r="G32" s="55" t="s">
        <v>289</v>
      </c>
      <c r="H32" s="29">
        <v>5017497.98</v>
      </c>
      <c r="I32" s="29">
        <v>0</v>
      </c>
      <c r="J32" s="29">
        <v>5017497.98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267</v>
      </c>
      <c r="G33" s="55" t="s">
        <v>290</v>
      </c>
      <c r="H33" s="29">
        <v>3515135.2</v>
      </c>
      <c r="I33" s="29">
        <v>0</v>
      </c>
      <c r="J33" s="29">
        <v>3515135.2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267</v>
      </c>
      <c r="G34" s="55" t="s">
        <v>291</v>
      </c>
      <c r="H34" s="29">
        <v>2391350</v>
      </c>
      <c r="I34" s="29">
        <v>0</v>
      </c>
      <c r="J34" s="29">
        <v>2391350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267</v>
      </c>
      <c r="G35" s="55" t="s">
        <v>268</v>
      </c>
      <c r="H35" s="29">
        <v>11000000</v>
      </c>
      <c r="I35" s="29">
        <v>0</v>
      </c>
      <c r="J35" s="29">
        <v>11000000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267</v>
      </c>
      <c r="G36" s="55" t="s">
        <v>292</v>
      </c>
      <c r="H36" s="29">
        <v>9199668.19</v>
      </c>
      <c r="I36" s="29">
        <v>0</v>
      </c>
      <c r="J36" s="29">
        <v>9176398.42</v>
      </c>
      <c r="K36" s="29">
        <v>23269.77</v>
      </c>
      <c r="L36" s="30">
        <v>0</v>
      </c>
      <c r="M36" s="30">
        <v>99.74</v>
      </c>
      <c r="N36" s="30">
        <v>0.25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267</v>
      </c>
      <c r="G37" s="55" t="s">
        <v>293</v>
      </c>
      <c r="H37" s="29">
        <v>8774200</v>
      </c>
      <c r="I37" s="29">
        <v>0</v>
      </c>
      <c r="J37" s="29">
        <v>8774200</v>
      </c>
      <c r="K37" s="29">
        <v>0</v>
      </c>
      <c r="L37" s="30">
        <v>0</v>
      </c>
      <c r="M37" s="30">
        <v>100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267</v>
      </c>
      <c r="G38" s="55" t="s">
        <v>294</v>
      </c>
      <c r="H38" s="29">
        <v>4317280</v>
      </c>
      <c r="I38" s="29">
        <v>0</v>
      </c>
      <c r="J38" s="29">
        <v>4317280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267</v>
      </c>
      <c r="G39" s="55" t="s">
        <v>295</v>
      </c>
      <c r="H39" s="29">
        <v>18788235.29</v>
      </c>
      <c r="I39" s="29">
        <v>0</v>
      </c>
      <c r="J39" s="29">
        <v>18788235.29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267</v>
      </c>
      <c r="G40" s="55" t="s">
        <v>296</v>
      </c>
      <c r="H40" s="29">
        <v>639996</v>
      </c>
      <c r="I40" s="29">
        <v>0</v>
      </c>
      <c r="J40" s="29">
        <v>639996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267</v>
      </c>
      <c r="G41" s="55" t="s">
        <v>297</v>
      </c>
      <c r="H41" s="29">
        <v>4476150</v>
      </c>
      <c r="I41" s="29">
        <v>0</v>
      </c>
      <c r="J41" s="29">
        <v>4476150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267</v>
      </c>
      <c r="G42" s="55" t="s">
        <v>298</v>
      </c>
      <c r="H42" s="29">
        <v>3320633</v>
      </c>
      <c r="I42" s="29">
        <v>0</v>
      </c>
      <c r="J42" s="29">
        <v>3320633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267</v>
      </c>
      <c r="G43" s="55" t="s">
        <v>299</v>
      </c>
      <c r="H43" s="29">
        <v>5325832.5</v>
      </c>
      <c r="I43" s="29">
        <v>0</v>
      </c>
      <c r="J43" s="29">
        <v>5325000</v>
      </c>
      <c r="K43" s="29">
        <v>832.5</v>
      </c>
      <c r="L43" s="30">
        <v>0</v>
      </c>
      <c r="M43" s="30">
        <v>99.98</v>
      </c>
      <c r="N43" s="30">
        <v>0.01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267</v>
      </c>
      <c r="G44" s="55" t="s">
        <v>300</v>
      </c>
      <c r="H44" s="29">
        <v>6023596.6</v>
      </c>
      <c r="I44" s="29">
        <v>0</v>
      </c>
      <c r="J44" s="29">
        <v>6022131</v>
      </c>
      <c r="K44" s="29">
        <v>1465.6</v>
      </c>
      <c r="L44" s="30">
        <v>0</v>
      </c>
      <c r="M44" s="30">
        <v>99.97</v>
      </c>
      <c r="N44" s="30">
        <v>0.02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267</v>
      </c>
      <c r="G45" s="55" t="s">
        <v>301</v>
      </c>
      <c r="H45" s="29">
        <v>3049607.11</v>
      </c>
      <c r="I45" s="29">
        <v>0</v>
      </c>
      <c r="J45" s="29">
        <v>3048816.4</v>
      </c>
      <c r="K45" s="29">
        <v>790.71</v>
      </c>
      <c r="L45" s="30">
        <v>0</v>
      </c>
      <c r="M45" s="30">
        <v>99.97</v>
      </c>
      <c r="N45" s="30">
        <v>0.02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267</v>
      </c>
      <c r="G46" s="55" t="s">
        <v>302</v>
      </c>
      <c r="H46" s="29">
        <v>3300000</v>
      </c>
      <c r="I46" s="29">
        <v>0</v>
      </c>
      <c r="J46" s="29">
        <v>3300000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267</v>
      </c>
      <c r="G47" s="55" t="s">
        <v>303</v>
      </c>
      <c r="H47" s="29">
        <v>9650000</v>
      </c>
      <c r="I47" s="29">
        <v>0</v>
      </c>
      <c r="J47" s="29">
        <v>9650000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267</v>
      </c>
      <c r="G48" s="55" t="s">
        <v>304</v>
      </c>
      <c r="H48" s="29">
        <v>1274409.88</v>
      </c>
      <c r="I48" s="29">
        <v>0</v>
      </c>
      <c r="J48" s="29">
        <v>1274409.88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267</v>
      </c>
      <c r="G49" s="55" t="s">
        <v>305</v>
      </c>
      <c r="H49" s="29">
        <v>1850000</v>
      </c>
      <c r="I49" s="29">
        <v>0</v>
      </c>
      <c r="J49" s="29">
        <v>1850000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267</v>
      </c>
      <c r="G50" s="55" t="s">
        <v>306</v>
      </c>
      <c r="H50" s="29">
        <v>3957888.53</v>
      </c>
      <c r="I50" s="29">
        <v>0</v>
      </c>
      <c r="J50" s="29">
        <v>3957888.53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267</v>
      </c>
      <c r="G51" s="55" t="s">
        <v>307</v>
      </c>
      <c r="H51" s="29">
        <v>4542734</v>
      </c>
      <c r="I51" s="29">
        <v>0</v>
      </c>
      <c r="J51" s="29">
        <v>4542734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267</v>
      </c>
      <c r="G52" s="55" t="s">
        <v>308</v>
      </c>
      <c r="H52" s="29">
        <v>7560000</v>
      </c>
      <c r="I52" s="29">
        <v>0</v>
      </c>
      <c r="J52" s="29">
        <v>7560000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267</v>
      </c>
      <c r="G53" s="55" t="s">
        <v>309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267</v>
      </c>
      <c r="G54" s="55" t="s">
        <v>310</v>
      </c>
      <c r="H54" s="29">
        <v>27282000</v>
      </c>
      <c r="I54" s="29">
        <v>0</v>
      </c>
      <c r="J54" s="29">
        <v>27282000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267</v>
      </c>
      <c r="G55" s="55" t="s">
        <v>311</v>
      </c>
      <c r="H55" s="29">
        <v>6922539.98</v>
      </c>
      <c r="I55" s="29">
        <v>0</v>
      </c>
      <c r="J55" s="29">
        <v>6922539.98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6</v>
      </c>
      <c r="C56" s="34">
        <v>3</v>
      </c>
      <c r="D56" s="35">
        <v>2</v>
      </c>
      <c r="E56" s="36"/>
      <c r="F56" s="28" t="s">
        <v>267</v>
      </c>
      <c r="G56" s="55" t="s">
        <v>312</v>
      </c>
      <c r="H56" s="29">
        <v>650000</v>
      </c>
      <c r="I56" s="29">
        <v>0</v>
      </c>
      <c r="J56" s="29">
        <v>650000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7</v>
      </c>
      <c r="C57" s="34">
        <v>4</v>
      </c>
      <c r="D57" s="35">
        <v>2</v>
      </c>
      <c r="E57" s="36"/>
      <c r="F57" s="28" t="s">
        <v>267</v>
      </c>
      <c r="G57" s="55" t="s">
        <v>313</v>
      </c>
      <c r="H57" s="29">
        <v>4965000</v>
      </c>
      <c r="I57" s="29">
        <v>0</v>
      </c>
      <c r="J57" s="29">
        <v>4965000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20</v>
      </c>
      <c r="C58" s="34">
        <v>2</v>
      </c>
      <c r="D58" s="35">
        <v>2</v>
      </c>
      <c r="E58" s="36"/>
      <c r="F58" s="28" t="s">
        <v>267</v>
      </c>
      <c r="G58" s="55" t="s">
        <v>314</v>
      </c>
      <c r="H58" s="29">
        <v>2962000</v>
      </c>
      <c r="I58" s="29">
        <v>0</v>
      </c>
      <c r="J58" s="29">
        <v>2962000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19</v>
      </c>
      <c r="C59" s="34">
        <v>2</v>
      </c>
      <c r="D59" s="35">
        <v>2</v>
      </c>
      <c r="E59" s="36"/>
      <c r="F59" s="28" t="s">
        <v>267</v>
      </c>
      <c r="G59" s="55" t="s">
        <v>315</v>
      </c>
      <c r="H59" s="29">
        <v>2367984</v>
      </c>
      <c r="I59" s="29">
        <v>0</v>
      </c>
      <c r="J59" s="29">
        <v>2367984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3</v>
      </c>
      <c r="D60" s="35">
        <v>2</v>
      </c>
      <c r="E60" s="36"/>
      <c r="F60" s="28" t="s">
        <v>267</v>
      </c>
      <c r="G60" s="55" t="s">
        <v>316</v>
      </c>
      <c r="H60" s="29">
        <v>1176460</v>
      </c>
      <c r="I60" s="29">
        <v>0</v>
      </c>
      <c r="J60" s="29">
        <v>1176460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4</v>
      </c>
      <c r="C61" s="34">
        <v>3</v>
      </c>
      <c r="D61" s="35">
        <v>2</v>
      </c>
      <c r="E61" s="36"/>
      <c r="F61" s="28" t="s">
        <v>267</v>
      </c>
      <c r="G61" s="55" t="s">
        <v>317</v>
      </c>
      <c r="H61" s="29">
        <v>3954500</v>
      </c>
      <c r="I61" s="29">
        <v>0</v>
      </c>
      <c r="J61" s="29">
        <v>3954500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4</v>
      </c>
      <c r="D62" s="35">
        <v>2</v>
      </c>
      <c r="E62" s="36"/>
      <c r="F62" s="28" t="s">
        <v>267</v>
      </c>
      <c r="G62" s="55" t="s">
        <v>270</v>
      </c>
      <c r="H62" s="29">
        <v>5440425</v>
      </c>
      <c r="I62" s="29">
        <v>0</v>
      </c>
      <c r="J62" s="29">
        <v>5440425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6</v>
      </c>
      <c r="C63" s="34">
        <v>4</v>
      </c>
      <c r="D63" s="35">
        <v>2</v>
      </c>
      <c r="E63" s="36"/>
      <c r="F63" s="28" t="s">
        <v>267</v>
      </c>
      <c r="G63" s="55" t="s">
        <v>318</v>
      </c>
      <c r="H63" s="29">
        <v>18237000</v>
      </c>
      <c r="I63" s="29">
        <v>0</v>
      </c>
      <c r="J63" s="29">
        <v>18237000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9</v>
      </c>
      <c r="C64" s="34">
        <v>6</v>
      </c>
      <c r="D64" s="35">
        <v>2</v>
      </c>
      <c r="E64" s="36"/>
      <c r="F64" s="28" t="s">
        <v>267</v>
      </c>
      <c r="G64" s="55" t="s">
        <v>319</v>
      </c>
      <c r="H64" s="29">
        <v>9250189.85</v>
      </c>
      <c r="I64" s="29">
        <v>0</v>
      </c>
      <c r="J64" s="29">
        <v>9250189.85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13</v>
      </c>
      <c r="C65" s="34">
        <v>2</v>
      </c>
      <c r="D65" s="35">
        <v>2</v>
      </c>
      <c r="E65" s="36"/>
      <c r="F65" s="28" t="s">
        <v>267</v>
      </c>
      <c r="G65" s="55" t="s">
        <v>320</v>
      </c>
      <c r="H65" s="29">
        <v>9299590</v>
      </c>
      <c r="I65" s="29">
        <v>0</v>
      </c>
      <c r="J65" s="29">
        <v>9299590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14</v>
      </c>
      <c r="C66" s="34">
        <v>3</v>
      </c>
      <c r="D66" s="35">
        <v>2</v>
      </c>
      <c r="E66" s="36"/>
      <c r="F66" s="28" t="s">
        <v>267</v>
      </c>
      <c r="G66" s="55" t="s">
        <v>321</v>
      </c>
      <c r="H66" s="29">
        <v>6291488.7</v>
      </c>
      <c r="I66" s="29">
        <v>0</v>
      </c>
      <c r="J66" s="29">
        <v>6291488.7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</v>
      </c>
      <c r="C67" s="34">
        <v>5</v>
      </c>
      <c r="D67" s="35">
        <v>2</v>
      </c>
      <c r="E67" s="36"/>
      <c r="F67" s="28" t="s">
        <v>267</v>
      </c>
      <c r="G67" s="55" t="s">
        <v>322</v>
      </c>
      <c r="H67" s="29">
        <v>0</v>
      </c>
      <c r="I67" s="29">
        <v>0</v>
      </c>
      <c r="J67" s="29">
        <v>0</v>
      </c>
      <c r="K67" s="29">
        <v>0</v>
      </c>
      <c r="L67" s="30"/>
      <c r="M67" s="30"/>
      <c r="N67" s="30"/>
    </row>
    <row r="68" spans="1:14" ht="12.75">
      <c r="A68" s="34">
        <v>6</v>
      </c>
      <c r="B68" s="34">
        <v>18</v>
      </c>
      <c r="C68" s="34">
        <v>3</v>
      </c>
      <c r="D68" s="35">
        <v>2</v>
      </c>
      <c r="E68" s="36"/>
      <c r="F68" s="28" t="s">
        <v>267</v>
      </c>
      <c r="G68" s="55" t="s">
        <v>323</v>
      </c>
      <c r="H68" s="29">
        <v>4740516.27</v>
      </c>
      <c r="I68" s="29">
        <v>0</v>
      </c>
      <c r="J68" s="29">
        <v>4740516.27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9</v>
      </c>
      <c r="C69" s="34">
        <v>7</v>
      </c>
      <c r="D69" s="35">
        <v>2</v>
      </c>
      <c r="E69" s="36"/>
      <c r="F69" s="28" t="s">
        <v>267</v>
      </c>
      <c r="G69" s="55" t="s">
        <v>324</v>
      </c>
      <c r="H69" s="29">
        <v>31586706.87</v>
      </c>
      <c r="I69" s="29">
        <v>0</v>
      </c>
      <c r="J69" s="29">
        <v>31586113.23</v>
      </c>
      <c r="K69" s="29">
        <v>593.64</v>
      </c>
      <c r="L69" s="30">
        <v>0</v>
      </c>
      <c r="M69" s="30">
        <v>99.99</v>
      </c>
      <c r="N69" s="30">
        <v>0</v>
      </c>
    </row>
    <row r="70" spans="1:14" ht="12.75">
      <c r="A70" s="34">
        <v>6</v>
      </c>
      <c r="B70" s="34">
        <v>8</v>
      </c>
      <c r="C70" s="34">
        <v>4</v>
      </c>
      <c r="D70" s="35">
        <v>2</v>
      </c>
      <c r="E70" s="36"/>
      <c r="F70" s="28" t="s">
        <v>267</v>
      </c>
      <c r="G70" s="55" t="s">
        <v>325</v>
      </c>
      <c r="H70" s="29">
        <v>703279.18</v>
      </c>
      <c r="I70" s="29">
        <v>0</v>
      </c>
      <c r="J70" s="29">
        <v>703279.18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3</v>
      </c>
      <c r="C71" s="34">
        <v>6</v>
      </c>
      <c r="D71" s="35">
        <v>2</v>
      </c>
      <c r="E71" s="36"/>
      <c r="F71" s="28" t="s">
        <v>267</v>
      </c>
      <c r="G71" s="55" t="s">
        <v>326</v>
      </c>
      <c r="H71" s="29">
        <v>2110000</v>
      </c>
      <c r="I71" s="29">
        <v>0</v>
      </c>
      <c r="J71" s="29">
        <v>2110000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12</v>
      </c>
      <c r="C72" s="34">
        <v>3</v>
      </c>
      <c r="D72" s="35">
        <v>2</v>
      </c>
      <c r="E72" s="36"/>
      <c r="F72" s="28" t="s">
        <v>267</v>
      </c>
      <c r="G72" s="55" t="s">
        <v>327</v>
      </c>
      <c r="H72" s="29">
        <v>7310000</v>
      </c>
      <c r="I72" s="29">
        <v>0</v>
      </c>
      <c r="J72" s="29">
        <v>7310000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15</v>
      </c>
      <c r="C73" s="34">
        <v>4</v>
      </c>
      <c r="D73" s="35">
        <v>2</v>
      </c>
      <c r="E73" s="36"/>
      <c r="F73" s="28" t="s">
        <v>267</v>
      </c>
      <c r="G73" s="55" t="s">
        <v>328</v>
      </c>
      <c r="H73" s="29">
        <v>7998038.39</v>
      </c>
      <c r="I73" s="29">
        <v>0</v>
      </c>
      <c r="J73" s="29">
        <v>7998038.39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16</v>
      </c>
      <c r="C74" s="34">
        <v>2</v>
      </c>
      <c r="D74" s="35">
        <v>2</v>
      </c>
      <c r="E74" s="36"/>
      <c r="F74" s="28" t="s">
        <v>267</v>
      </c>
      <c r="G74" s="55" t="s">
        <v>329</v>
      </c>
      <c r="H74" s="29">
        <v>2000000</v>
      </c>
      <c r="I74" s="29">
        <v>0</v>
      </c>
      <c r="J74" s="29">
        <v>2000000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</v>
      </c>
      <c r="C75" s="34">
        <v>6</v>
      </c>
      <c r="D75" s="35">
        <v>2</v>
      </c>
      <c r="E75" s="36"/>
      <c r="F75" s="28" t="s">
        <v>267</v>
      </c>
      <c r="G75" s="55" t="s">
        <v>330</v>
      </c>
      <c r="H75" s="29">
        <v>6666583.13</v>
      </c>
      <c r="I75" s="29">
        <v>0</v>
      </c>
      <c r="J75" s="29">
        <v>6666583.13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15</v>
      </c>
      <c r="C76" s="34">
        <v>5</v>
      </c>
      <c r="D76" s="35">
        <v>2</v>
      </c>
      <c r="E76" s="36"/>
      <c r="F76" s="28" t="s">
        <v>267</v>
      </c>
      <c r="G76" s="55" t="s">
        <v>331</v>
      </c>
      <c r="H76" s="29">
        <v>6601854.14</v>
      </c>
      <c r="I76" s="29">
        <v>0</v>
      </c>
      <c r="J76" s="29">
        <v>6601854.14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20</v>
      </c>
      <c r="C77" s="34">
        <v>3</v>
      </c>
      <c r="D77" s="35">
        <v>2</v>
      </c>
      <c r="E77" s="36"/>
      <c r="F77" s="28" t="s">
        <v>267</v>
      </c>
      <c r="G77" s="55" t="s">
        <v>332</v>
      </c>
      <c r="H77" s="29">
        <v>4479000</v>
      </c>
      <c r="I77" s="29">
        <v>0</v>
      </c>
      <c r="J77" s="29">
        <v>4479000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9</v>
      </c>
      <c r="C78" s="34">
        <v>8</v>
      </c>
      <c r="D78" s="35">
        <v>2</v>
      </c>
      <c r="E78" s="36"/>
      <c r="F78" s="28" t="s">
        <v>267</v>
      </c>
      <c r="G78" s="55" t="s">
        <v>333</v>
      </c>
      <c r="H78" s="29">
        <v>8549581.37</v>
      </c>
      <c r="I78" s="29">
        <v>0</v>
      </c>
      <c r="J78" s="29">
        <v>8549581.34</v>
      </c>
      <c r="K78" s="29">
        <v>0.03</v>
      </c>
      <c r="L78" s="30">
        <v>0</v>
      </c>
      <c r="M78" s="30">
        <v>99.99</v>
      </c>
      <c r="N78" s="30">
        <v>0</v>
      </c>
    </row>
    <row r="79" spans="1:14" ht="12.75">
      <c r="A79" s="34">
        <v>6</v>
      </c>
      <c r="B79" s="34">
        <v>1</v>
      </c>
      <c r="C79" s="34">
        <v>7</v>
      </c>
      <c r="D79" s="35">
        <v>2</v>
      </c>
      <c r="E79" s="36"/>
      <c r="F79" s="28" t="s">
        <v>267</v>
      </c>
      <c r="G79" s="55" t="s">
        <v>334</v>
      </c>
      <c r="H79" s="29">
        <v>2965000</v>
      </c>
      <c r="I79" s="29">
        <v>0</v>
      </c>
      <c r="J79" s="29">
        <v>2965000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14</v>
      </c>
      <c r="C80" s="34">
        <v>5</v>
      </c>
      <c r="D80" s="35">
        <v>2</v>
      </c>
      <c r="E80" s="36"/>
      <c r="F80" s="28" t="s">
        <v>267</v>
      </c>
      <c r="G80" s="55" t="s">
        <v>335</v>
      </c>
      <c r="H80" s="29">
        <v>7888291.64</v>
      </c>
      <c r="I80" s="29">
        <v>0</v>
      </c>
      <c r="J80" s="29">
        <v>7888291.64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6</v>
      </c>
      <c r="C81" s="34">
        <v>5</v>
      </c>
      <c r="D81" s="35">
        <v>2</v>
      </c>
      <c r="E81" s="36"/>
      <c r="F81" s="28" t="s">
        <v>267</v>
      </c>
      <c r="G81" s="55" t="s">
        <v>271</v>
      </c>
      <c r="H81" s="29">
        <v>12679460</v>
      </c>
      <c r="I81" s="29">
        <v>0</v>
      </c>
      <c r="J81" s="29">
        <v>12679460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6</v>
      </c>
      <c r="C82" s="34">
        <v>6</v>
      </c>
      <c r="D82" s="35">
        <v>2</v>
      </c>
      <c r="E82" s="36"/>
      <c r="F82" s="28" t="s">
        <v>267</v>
      </c>
      <c r="G82" s="55" t="s">
        <v>336</v>
      </c>
      <c r="H82" s="29">
        <v>4050000</v>
      </c>
      <c r="I82" s="29">
        <v>0</v>
      </c>
      <c r="J82" s="29">
        <v>4050000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7</v>
      </c>
      <c r="C83" s="34">
        <v>5</v>
      </c>
      <c r="D83" s="35">
        <v>2</v>
      </c>
      <c r="E83" s="36"/>
      <c r="F83" s="28" t="s">
        <v>267</v>
      </c>
      <c r="G83" s="55" t="s">
        <v>272</v>
      </c>
      <c r="H83" s="29">
        <v>3107000</v>
      </c>
      <c r="I83" s="29">
        <v>0</v>
      </c>
      <c r="J83" s="29">
        <v>3107000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18</v>
      </c>
      <c r="C84" s="34">
        <v>4</v>
      </c>
      <c r="D84" s="35">
        <v>2</v>
      </c>
      <c r="E84" s="36"/>
      <c r="F84" s="28" t="s">
        <v>267</v>
      </c>
      <c r="G84" s="55" t="s">
        <v>337</v>
      </c>
      <c r="H84" s="29">
        <v>3349975</v>
      </c>
      <c r="I84" s="29">
        <v>0</v>
      </c>
      <c r="J84" s="29">
        <v>3349975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9</v>
      </c>
      <c r="C85" s="34">
        <v>9</v>
      </c>
      <c r="D85" s="35">
        <v>2</v>
      </c>
      <c r="E85" s="36"/>
      <c r="F85" s="28" t="s">
        <v>267</v>
      </c>
      <c r="G85" s="55" t="s">
        <v>338</v>
      </c>
      <c r="H85" s="29">
        <v>819500</v>
      </c>
      <c r="I85" s="29">
        <v>0</v>
      </c>
      <c r="J85" s="29">
        <v>819500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11</v>
      </c>
      <c r="C86" s="34">
        <v>4</v>
      </c>
      <c r="D86" s="35">
        <v>2</v>
      </c>
      <c r="E86" s="36"/>
      <c r="F86" s="28" t="s">
        <v>267</v>
      </c>
      <c r="G86" s="55" t="s">
        <v>339</v>
      </c>
      <c r="H86" s="29">
        <v>8828450</v>
      </c>
      <c r="I86" s="29">
        <v>0</v>
      </c>
      <c r="J86" s="29">
        <v>8828450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2</v>
      </c>
      <c r="C87" s="34">
        <v>8</v>
      </c>
      <c r="D87" s="35">
        <v>2</v>
      </c>
      <c r="E87" s="36"/>
      <c r="F87" s="28" t="s">
        <v>267</v>
      </c>
      <c r="G87" s="55" t="s">
        <v>340</v>
      </c>
      <c r="H87" s="29">
        <v>0</v>
      </c>
      <c r="I87" s="29">
        <v>0</v>
      </c>
      <c r="J87" s="29">
        <v>0</v>
      </c>
      <c r="K87" s="29">
        <v>0</v>
      </c>
      <c r="L87" s="30"/>
      <c r="M87" s="30"/>
      <c r="N87" s="30"/>
    </row>
    <row r="88" spans="1:14" ht="12.75">
      <c r="A88" s="34">
        <v>6</v>
      </c>
      <c r="B88" s="34">
        <v>14</v>
      </c>
      <c r="C88" s="34">
        <v>6</v>
      </c>
      <c r="D88" s="35">
        <v>2</v>
      </c>
      <c r="E88" s="36"/>
      <c r="F88" s="28" t="s">
        <v>267</v>
      </c>
      <c r="G88" s="55" t="s">
        <v>341</v>
      </c>
      <c r="H88" s="29">
        <v>3534000</v>
      </c>
      <c r="I88" s="29">
        <v>0</v>
      </c>
      <c r="J88" s="29">
        <v>3534000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1</v>
      </c>
      <c r="C89" s="34">
        <v>8</v>
      </c>
      <c r="D89" s="35">
        <v>2</v>
      </c>
      <c r="E89" s="36"/>
      <c r="F89" s="28" t="s">
        <v>267</v>
      </c>
      <c r="G89" s="55" t="s">
        <v>342</v>
      </c>
      <c r="H89" s="29">
        <v>3594000</v>
      </c>
      <c r="I89" s="29">
        <v>0</v>
      </c>
      <c r="J89" s="29">
        <v>3594000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3</v>
      </c>
      <c r="C90" s="34">
        <v>7</v>
      </c>
      <c r="D90" s="35">
        <v>2</v>
      </c>
      <c r="E90" s="36"/>
      <c r="F90" s="28" t="s">
        <v>267</v>
      </c>
      <c r="G90" s="55" t="s">
        <v>343</v>
      </c>
      <c r="H90" s="29">
        <v>977672</v>
      </c>
      <c r="I90" s="29">
        <v>0</v>
      </c>
      <c r="J90" s="29">
        <v>977672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8</v>
      </c>
      <c r="C91" s="34">
        <v>7</v>
      </c>
      <c r="D91" s="35">
        <v>2</v>
      </c>
      <c r="E91" s="36"/>
      <c r="F91" s="28" t="s">
        <v>267</v>
      </c>
      <c r="G91" s="55" t="s">
        <v>273</v>
      </c>
      <c r="H91" s="29">
        <v>31020513.27</v>
      </c>
      <c r="I91" s="29">
        <v>0</v>
      </c>
      <c r="J91" s="29">
        <v>31020513.27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10</v>
      </c>
      <c r="C92" s="34">
        <v>2</v>
      </c>
      <c r="D92" s="35">
        <v>2</v>
      </c>
      <c r="E92" s="36"/>
      <c r="F92" s="28" t="s">
        <v>267</v>
      </c>
      <c r="G92" s="55" t="s">
        <v>344</v>
      </c>
      <c r="H92" s="29">
        <v>6746175</v>
      </c>
      <c r="I92" s="29">
        <v>0</v>
      </c>
      <c r="J92" s="29">
        <v>6746175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20</v>
      </c>
      <c r="C93" s="34">
        <v>5</v>
      </c>
      <c r="D93" s="35">
        <v>2</v>
      </c>
      <c r="E93" s="36"/>
      <c r="F93" s="28" t="s">
        <v>267</v>
      </c>
      <c r="G93" s="55" t="s">
        <v>345</v>
      </c>
      <c r="H93" s="29">
        <v>5353952</v>
      </c>
      <c r="I93" s="29">
        <v>0</v>
      </c>
      <c r="J93" s="29">
        <v>5353952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12</v>
      </c>
      <c r="C94" s="34">
        <v>4</v>
      </c>
      <c r="D94" s="35">
        <v>2</v>
      </c>
      <c r="E94" s="36"/>
      <c r="F94" s="28" t="s">
        <v>267</v>
      </c>
      <c r="G94" s="55" t="s">
        <v>346</v>
      </c>
      <c r="H94" s="29">
        <v>1150000</v>
      </c>
      <c r="I94" s="29">
        <v>0</v>
      </c>
      <c r="J94" s="29">
        <v>1150000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1</v>
      </c>
      <c r="C95" s="34">
        <v>9</v>
      </c>
      <c r="D95" s="35">
        <v>2</v>
      </c>
      <c r="E95" s="36"/>
      <c r="F95" s="28" t="s">
        <v>267</v>
      </c>
      <c r="G95" s="55" t="s">
        <v>347</v>
      </c>
      <c r="H95" s="29">
        <v>4337539.17</v>
      </c>
      <c r="I95" s="29">
        <v>0</v>
      </c>
      <c r="J95" s="29">
        <v>4337539.17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6</v>
      </c>
      <c r="C96" s="34">
        <v>7</v>
      </c>
      <c r="D96" s="35">
        <v>2</v>
      </c>
      <c r="E96" s="36"/>
      <c r="F96" s="28" t="s">
        <v>267</v>
      </c>
      <c r="G96" s="55" t="s">
        <v>348</v>
      </c>
      <c r="H96" s="29">
        <v>7356117.77</v>
      </c>
      <c r="I96" s="29">
        <v>0</v>
      </c>
      <c r="J96" s="29">
        <v>7356117.77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2</v>
      </c>
      <c r="C97" s="34">
        <v>9</v>
      </c>
      <c r="D97" s="35">
        <v>2</v>
      </c>
      <c r="E97" s="36"/>
      <c r="F97" s="28" t="s">
        <v>267</v>
      </c>
      <c r="G97" s="55" t="s">
        <v>349</v>
      </c>
      <c r="H97" s="29">
        <v>980000</v>
      </c>
      <c r="I97" s="29">
        <v>0</v>
      </c>
      <c r="J97" s="29">
        <v>980000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11</v>
      </c>
      <c r="C98" s="34">
        <v>5</v>
      </c>
      <c r="D98" s="35">
        <v>2</v>
      </c>
      <c r="E98" s="36"/>
      <c r="F98" s="28" t="s">
        <v>267</v>
      </c>
      <c r="G98" s="55" t="s">
        <v>274</v>
      </c>
      <c r="H98" s="29">
        <v>671050.05</v>
      </c>
      <c r="I98" s="29">
        <v>0</v>
      </c>
      <c r="J98" s="29">
        <v>671050.05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14</v>
      </c>
      <c r="C99" s="34">
        <v>7</v>
      </c>
      <c r="D99" s="35">
        <v>2</v>
      </c>
      <c r="E99" s="36"/>
      <c r="F99" s="28" t="s">
        <v>267</v>
      </c>
      <c r="G99" s="55" t="s">
        <v>350</v>
      </c>
      <c r="H99" s="29">
        <v>3419000</v>
      </c>
      <c r="I99" s="29">
        <v>0</v>
      </c>
      <c r="J99" s="29">
        <v>3419000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17</v>
      </c>
      <c r="C100" s="34">
        <v>2</v>
      </c>
      <c r="D100" s="35">
        <v>2</v>
      </c>
      <c r="E100" s="36"/>
      <c r="F100" s="28" t="s">
        <v>267</v>
      </c>
      <c r="G100" s="55" t="s">
        <v>351</v>
      </c>
      <c r="H100" s="29">
        <v>3625000</v>
      </c>
      <c r="I100" s="29">
        <v>0</v>
      </c>
      <c r="J100" s="29">
        <v>3625000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20</v>
      </c>
      <c r="C101" s="34">
        <v>6</v>
      </c>
      <c r="D101" s="35">
        <v>2</v>
      </c>
      <c r="E101" s="36"/>
      <c r="F101" s="28" t="s">
        <v>267</v>
      </c>
      <c r="G101" s="55" t="s">
        <v>352</v>
      </c>
      <c r="H101" s="29">
        <v>2525000</v>
      </c>
      <c r="I101" s="29">
        <v>0</v>
      </c>
      <c r="J101" s="29">
        <v>2525000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8</v>
      </c>
      <c r="C102" s="34">
        <v>8</v>
      </c>
      <c r="D102" s="35">
        <v>2</v>
      </c>
      <c r="E102" s="36"/>
      <c r="F102" s="28" t="s">
        <v>267</v>
      </c>
      <c r="G102" s="55" t="s">
        <v>353</v>
      </c>
      <c r="H102" s="29">
        <v>7100000</v>
      </c>
      <c r="I102" s="29">
        <v>0</v>
      </c>
      <c r="J102" s="29">
        <v>7100000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</v>
      </c>
      <c r="C103" s="34">
        <v>10</v>
      </c>
      <c r="D103" s="35">
        <v>2</v>
      </c>
      <c r="E103" s="36"/>
      <c r="F103" s="28" t="s">
        <v>267</v>
      </c>
      <c r="G103" s="55" t="s">
        <v>275</v>
      </c>
      <c r="H103" s="29">
        <v>11330080</v>
      </c>
      <c r="I103" s="29">
        <v>0</v>
      </c>
      <c r="J103" s="29">
        <v>11330080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13</v>
      </c>
      <c r="C104" s="34">
        <v>3</v>
      </c>
      <c r="D104" s="35">
        <v>2</v>
      </c>
      <c r="E104" s="36"/>
      <c r="F104" s="28" t="s">
        <v>267</v>
      </c>
      <c r="G104" s="55" t="s">
        <v>354</v>
      </c>
      <c r="H104" s="29">
        <v>3220000.4</v>
      </c>
      <c r="I104" s="29">
        <v>0</v>
      </c>
      <c r="J104" s="29">
        <v>3220000.4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10</v>
      </c>
      <c r="C105" s="34">
        <v>4</v>
      </c>
      <c r="D105" s="35">
        <v>2</v>
      </c>
      <c r="E105" s="36"/>
      <c r="F105" s="28" t="s">
        <v>267</v>
      </c>
      <c r="G105" s="55" t="s">
        <v>355</v>
      </c>
      <c r="H105" s="29">
        <v>26706772.51</v>
      </c>
      <c r="I105" s="29">
        <v>0</v>
      </c>
      <c r="J105" s="29">
        <v>26249200</v>
      </c>
      <c r="K105" s="29">
        <v>457572.51</v>
      </c>
      <c r="L105" s="30">
        <v>0</v>
      </c>
      <c r="M105" s="30">
        <v>98.28</v>
      </c>
      <c r="N105" s="30">
        <v>1.71</v>
      </c>
    </row>
    <row r="106" spans="1:14" ht="12.75">
      <c r="A106" s="34">
        <v>6</v>
      </c>
      <c r="B106" s="34">
        <v>4</v>
      </c>
      <c r="C106" s="34">
        <v>5</v>
      </c>
      <c r="D106" s="35">
        <v>2</v>
      </c>
      <c r="E106" s="36"/>
      <c r="F106" s="28" t="s">
        <v>267</v>
      </c>
      <c r="G106" s="55" t="s">
        <v>356</v>
      </c>
      <c r="H106" s="29">
        <v>5276000</v>
      </c>
      <c r="I106" s="29">
        <v>0</v>
      </c>
      <c r="J106" s="29">
        <v>5276000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9</v>
      </c>
      <c r="C107" s="34">
        <v>10</v>
      </c>
      <c r="D107" s="35">
        <v>2</v>
      </c>
      <c r="E107" s="36"/>
      <c r="F107" s="28" t="s">
        <v>267</v>
      </c>
      <c r="G107" s="55" t="s">
        <v>357</v>
      </c>
      <c r="H107" s="29">
        <v>17832477.39</v>
      </c>
      <c r="I107" s="29">
        <v>0</v>
      </c>
      <c r="J107" s="29">
        <v>17832477.39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8</v>
      </c>
      <c r="C108" s="34">
        <v>9</v>
      </c>
      <c r="D108" s="35">
        <v>2</v>
      </c>
      <c r="E108" s="36"/>
      <c r="F108" s="28" t="s">
        <v>267</v>
      </c>
      <c r="G108" s="55" t="s">
        <v>358</v>
      </c>
      <c r="H108" s="29">
        <v>5400000</v>
      </c>
      <c r="I108" s="29">
        <v>0</v>
      </c>
      <c r="J108" s="29">
        <v>5400000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20</v>
      </c>
      <c r="C109" s="34">
        <v>7</v>
      </c>
      <c r="D109" s="35">
        <v>2</v>
      </c>
      <c r="E109" s="36"/>
      <c r="F109" s="28" t="s">
        <v>267</v>
      </c>
      <c r="G109" s="55" t="s">
        <v>359</v>
      </c>
      <c r="H109" s="29">
        <v>11430000</v>
      </c>
      <c r="I109" s="29">
        <v>0</v>
      </c>
      <c r="J109" s="29">
        <v>11430000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9</v>
      </c>
      <c r="C110" s="34">
        <v>11</v>
      </c>
      <c r="D110" s="35">
        <v>2</v>
      </c>
      <c r="E110" s="36"/>
      <c r="F110" s="28" t="s">
        <v>267</v>
      </c>
      <c r="G110" s="55" t="s">
        <v>360</v>
      </c>
      <c r="H110" s="29">
        <v>30684775.48</v>
      </c>
      <c r="I110" s="29">
        <v>0</v>
      </c>
      <c r="J110" s="29">
        <v>30679986.85</v>
      </c>
      <c r="K110" s="29">
        <v>4788.63</v>
      </c>
      <c r="L110" s="30">
        <v>0</v>
      </c>
      <c r="M110" s="30">
        <v>99.98</v>
      </c>
      <c r="N110" s="30">
        <v>0.01</v>
      </c>
    </row>
    <row r="111" spans="1:14" ht="12.75">
      <c r="A111" s="34">
        <v>6</v>
      </c>
      <c r="B111" s="34">
        <v>16</v>
      </c>
      <c r="C111" s="34">
        <v>3</v>
      </c>
      <c r="D111" s="35">
        <v>2</v>
      </c>
      <c r="E111" s="36"/>
      <c r="F111" s="28" t="s">
        <v>267</v>
      </c>
      <c r="G111" s="55" t="s">
        <v>361</v>
      </c>
      <c r="H111" s="29">
        <v>200000</v>
      </c>
      <c r="I111" s="29">
        <v>0</v>
      </c>
      <c r="J111" s="29">
        <v>200000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2</v>
      </c>
      <c r="C112" s="34">
        <v>10</v>
      </c>
      <c r="D112" s="35">
        <v>2</v>
      </c>
      <c r="E112" s="36"/>
      <c r="F112" s="28" t="s">
        <v>267</v>
      </c>
      <c r="G112" s="55" t="s">
        <v>362</v>
      </c>
      <c r="H112" s="29">
        <v>7972000</v>
      </c>
      <c r="I112" s="29">
        <v>0</v>
      </c>
      <c r="J112" s="29">
        <v>7472000</v>
      </c>
      <c r="K112" s="29">
        <v>500000</v>
      </c>
      <c r="L112" s="30">
        <v>0</v>
      </c>
      <c r="M112" s="30">
        <v>93.72</v>
      </c>
      <c r="N112" s="30">
        <v>6.27</v>
      </c>
    </row>
    <row r="113" spans="1:14" ht="12.75">
      <c r="A113" s="34">
        <v>6</v>
      </c>
      <c r="B113" s="34">
        <v>8</v>
      </c>
      <c r="C113" s="34">
        <v>11</v>
      </c>
      <c r="D113" s="35">
        <v>2</v>
      </c>
      <c r="E113" s="36"/>
      <c r="F113" s="28" t="s">
        <v>267</v>
      </c>
      <c r="G113" s="55" t="s">
        <v>363</v>
      </c>
      <c r="H113" s="29">
        <v>2603000</v>
      </c>
      <c r="I113" s="29">
        <v>0</v>
      </c>
      <c r="J113" s="29">
        <v>2603000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</v>
      </c>
      <c r="C114" s="34">
        <v>11</v>
      </c>
      <c r="D114" s="35">
        <v>2</v>
      </c>
      <c r="E114" s="36"/>
      <c r="F114" s="28" t="s">
        <v>267</v>
      </c>
      <c r="G114" s="55" t="s">
        <v>364</v>
      </c>
      <c r="H114" s="29">
        <v>14543568</v>
      </c>
      <c r="I114" s="29">
        <v>0</v>
      </c>
      <c r="J114" s="29">
        <v>14543568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13</v>
      </c>
      <c r="C115" s="34">
        <v>5</v>
      </c>
      <c r="D115" s="35">
        <v>2</v>
      </c>
      <c r="E115" s="36"/>
      <c r="F115" s="28" t="s">
        <v>267</v>
      </c>
      <c r="G115" s="55" t="s">
        <v>365</v>
      </c>
      <c r="H115" s="29">
        <v>2124105.97</v>
      </c>
      <c r="I115" s="29">
        <v>0</v>
      </c>
      <c r="J115" s="29">
        <v>2124105.97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2</v>
      </c>
      <c r="C116" s="34">
        <v>11</v>
      </c>
      <c r="D116" s="35">
        <v>2</v>
      </c>
      <c r="E116" s="36"/>
      <c r="F116" s="28" t="s">
        <v>267</v>
      </c>
      <c r="G116" s="55" t="s">
        <v>366</v>
      </c>
      <c r="H116" s="29">
        <v>0</v>
      </c>
      <c r="I116" s="29">
        <v>0</v>
      </c>
      <c r="J116" s="29">
        <v>0</v>
      </c>
      <c r="K116" s="29">
        <v>0</v>
      </c>
      <c r="L116" s="30"/>
      <c r="M116" s="30"/>
      <c r="N116" s="30"/>
    </row>
    <row r="117" spans="1:14" ht="12.75">
      <c r="A117" s="34">
        <v>6</v>
      </c>
      <c r="B117" s="34">
        <v>5</v>
      </c>
      <c r="C117" s="34">
        <v>7</v>
      </c>
      <c r="D117" s="35">
        <v>2</v>
      </c>
      <c r="E117" s="36"/>
      <c r="F117" s="28" t="s">
        <v>267</v>
      </c>
      <c r="G117" s="55" t="s">
        <v>367</v>
      </c>
      <c r="H117" s="29">
        <v>2978604</v>
      </c>
      <c r="I117" s="29">
        <v>0</v>
      </c>
      <c r="J117" s="29">
        <v>2978604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10</v>
      </c>
      <c r="C118" s="34">
        <v>5</v>
      </c>
      <c r="D118" s="35">
        <v>2</v>
      </c>
      <c r="E118" s="36"/>
      <c r="F118" s="28" t="s">
        <v>267</v>
      </c>
      <c r="G118" s="55" t="s">
        <v>368</v>
      </c>
      <c r="H118" s="29">
        <v>5360000</v>
      </c>
      <c r="I118" s="29">
        <v>0</v>
      </c>
      <c r="J118" s="29">
        <v>5360000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14</v>
      </c>
      <c r="C119" s="34">
        <v>9</v>
      </c>
      <c r="D119" s="35">
        <v>2</v>
      </c>
      <c r="E119" s="36"/>
      <c r="F119" s="28" t="s">
        <v>267</v>
      </c>
      <c r="G119" s="55" t="s">
        <v>276</v>
      </c>
      <c r="H119" s="29">
        <v>0</v>
      </c>
      <c r="I119" s="29">
        <v>0</v>
      </c>
      <c r="J119" s="29">
        <v>0</v>
      </c>
      <c r="K119" s="29">
        <v>0</v>
      </c>
      <c r="L119" s="30"/>
      <c r="M119" s="30"/>
      <c r="N119" s="30"/>
    </row>
    <row r="120" spans="1:14" ht="12.75">
      <c r="A120" s="34">
        <v>6</v>
      </c>
      <c r="B120" s="34">
        <v>18</v>
      </c>
      <c r="C120" s="34">
        <v>7</v>
      </c>
      <c r="D120" s="35">
        <v>2</v>
      </c>
      <c r="E120" s="36"/>
      <c r="F120" s="28" t="s">
        <v>267</v>
      </c>
      <c r="G120" s="55" t="s">
        <v>369</v>
      </c>
      <c r="H120" s="29">
        <v>2437327</v>
      </c>
      <c r="I120" s="29">
        <v>0</v>
      </c>
      <c r="J120" s="29">
        <v>2436652</v>
      </c>
      <c r="K120" s="29">
        <v>675</v>
      </c>
      <c r="L120" s="30">
        <v>0</v>
      </c>
      <c r="M120" s="30">
        <v>99.97</v>
      </c>
      <c r="N120" s="30">
        <v>0.02</v>
      </c>
    </row>
    <row r="121" spans="1:14" ht="12.75">
      <c r="A121" s="34">
        <v>6</v>
      </c>
      <c r="B121" s="34">
        <v>20</v>
      </c>
      <c r="C121" s="34">
        <v>8</v>
      </c>
      <c r="D121" s="35">
        <v>2</v>
      </c>
      <c r="E121" s="36"/>
      <c r="F121" s="28" t="s">
        <v>267</v>
      </c>
      <c r="G121" s="55" t="s">
        <v>370</v>
      </c>
      <c r="H121" s="29">
        <v>2200000</v>
      </c>
      <c r="I121" s="29">
        <v>0</v>
      </c>
      <c r="J121" s="29">
        <v>2200000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15</v>
      </c>
      <c r="C122" s="34">
        <v>6</v>
      </c>
      <c r="D122" s="35">
        <v>2</v>
      </c>
      <c r="E122" s="36"/>
      <c r="F122" s="28" t="s">
        <v>267</v>
      </c>
      <c r="G122" s="55" t="s">
        <v>277</v>
      </c>
      <c r="H122" s="29">
        <v>6418370.37</v>
      </c>
      <c r="I122" s="29">
        <v>0</v>
      </c>
      <c r="J122" s="29">
        <v>6418370.37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3</v>
      </c>
      <c r="C123" s="34">
        <v>8</v>
      </c>
      <c r="D123" s="35">
        <v>2</v>
      </c>
      <c r="E123" s="36"/>
      <c r="F123" s="28" t="s">
        <v>267</v>
      </c>
      <c r="G123" s="55" t="s">
        <v>278</v>
      </c>
      <c r="H123" s="29">
        <v>7075915.27</v>
      </c>
      <c r="I123" s="29">
        <v>0</v>
      </c>
      <c r="J123" s="29">
        <v>7075915.27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</v>
      </c>
      <c r="C124" s="34">
        <v>12</v>
      </c>
      <c r="D124" s="35">
        <v>2</v>
      </c>
      <c r="E124" s="36"/>
      <c r="F124" s="28" t="s">
        <v>267</v>
      </c>
      <c r="G124" s="55" t="s">
        <v>371</v>
      </c>
      <c r="H124" s="29">
        <v>1475000</v>
      </c>
      <c r="I124" s="29">
        <v>0</v>
      </c>
      <c r="J124" s="29">
        <v>1475000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1</v>
      </c>
      <c r="C125" s="34">
        <v>13</v>
      </c>
      <c r="D125" s="35">
        <v>2</v>
      </c>
      <c r="E125" s="36"/>
      <c r="F125" s="28" t="s">
        <v>267</v>
      </c>
      <c r="G125" s="55" t="s">
        <v>372</v>
      </c>
      <c r="H125" s="29">
        <v>270000</v>
      </c>
      <c r="I125" s="29">
        <v>0</v>
      </c>
      <c r="J125" s="29">
        <v>270000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3</v>
      </c>
      <c r="C126" s="34">
        <v>9</v>
      </c>
      <c r="D126" s="35">
        <v>2</v>
      </c>
      <c r="E126" s="36"/>
      <c r="F126" s="28" t="s">
        <v>267</v>
      </c>
      <c r="G126" s="55" t="s">
        <v>373</v>
      </c>
      <c r="H126" s="29">
        <v>4856775</v>
      </c>
      <c r="I126" s="29">
        <v>0</v>
      </c>
      <c r="J126" s="29">
        <v>4856775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6</v>
      </c>
      <c r="C127" s="34">
        <v>9</v>
      </c>
      <c r="D127" s="35">
        <v>2</v>
      </c>
      <c r="E127" s="36"/>
      <c r="F127" s="28" t="s">
        <v>267</v>
      </c>
      <c r="G127" s="55" t="s">
        <v>374</v>
      </c>
      <c r="H127" s="29">
        <v>1374000</v>
      </c>
      <c r="I127" s="29">
        <v>0</v>
      </c>
      <c r="J127" s="29">
        <v>1374000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17</v>
      </c>
      <c r="C128" s="34">
        <v>4</v>
      </c>
      <c r="D128" s="35">
        <v>2</v>
      </c>
      <c r="E128" s="36"/>
      <c r="F128" s="28" t="s">
        <v>267</v>
      </c>
      <c r="G128" s="55" t="s">
        <v>375</v>
      </c>
      <c r="H128" s="29">
        <v>4608260.68</v>
      </c>
      <c r="I128" s="29">
        <v>0</v>
      </c>
      <c r="J128" s="29">
        <v>4608260.68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3</v>
      </c>
      <c r="C129" s="34">
        <v>10</v>
      </c>
      <c r="D129" s="35">
        <v>2</v>
      </c>
      <c r="E129" s="36"/>
      <c r="F129" s="28" t="s">
        <v>267</v>
      </c>
      <c r="G129" s="55" t="s">
        <v>376</v>
      </c>
      <c r="H129" s="29">
        <v>9023820</v>
      </c>
      <c r="I129" s="29">
        <v>0</v>
      </c>
      <c r="J129" s="29">
        <v>9023820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8</v>
      </c>
      <c r="C130" s="34">
        <v>12</v>
      </c>
      <c r="D130" s="35">
        <v>2</v>
      </c>
      <c r="E130" s="36"/>
      <c r="F130" s="28" t="s">
        <v>267</v>
      </c>
      <c r="G130" s="55" t="s">
        <v>377</v>
      </c>
      <c r="H130" s="29">
        <v>0</v>
      </c>
      <c r="I130" s="29">
        <v>0</v>
      </c>
      <c r="J130" s="29">
        <v>0</v>
      </c>
      <c r="K130" s="29">
        <v>0</v>
      </c>
      <c r="L130" s="30"/>
      <c r="M130" s="30"/>
      <c r="N130" s="30"/>
    </row>
    <row r="131" spans="1:14" ht="12.75">
      <c r="A131" s="34">
        <v>6</v>
      </c>
      <c r="B131" s="34">
        <v>11</v>
      </c>
      <c r="C131" s="34">
        <v>6</v>
      </c>
      <c r="D131" s="35">
        <v>2</v>
      </c>
      <c r="E131" s="36"/>
      <c r="F131" s="28" t="s">
        <v>267</v>
      </c>
      <c r="G131" s="55" t="s">
        <v>378</v>
      </c>
      <c r="H131" s="29">
        <v>2450000</v>
      </c>
      <c r="I131" s="29">
        <v>0</v>
      </c>
      <c r="J131" s="29">
        <v>2450000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13</v>
      </c>
      <c r="C132" s="34">
        <v>6</v>
      </c>
      <c r="D132" s="35">
        <v>2</v>
      </c>
      <c r="E132" s="36"/>
      <c r="F132" s="28" t="s">
        <v>267</v>
      </c>
      <c r="G132" s="55" t="s">
        <v>379</v>
      </c>
      <c r="H132" s="29">
        <v>0</v>
      </c>
      <c r="I132" s="29">
        <v>0</v>
      </c>
      <c r="J132" s="29">
        <v>0</v>
      </c>
      <c r="K132" s="29">
        <v>0</v>
      </c>
      <c r="L132" s="30"/>
      <c r="M132" s="30"/>
      <c r="N132" s="30"/>
    </row>
    <row r="133" spans="1:14" ht="12.75">
      <c r="A133" s="34">
        <v>6</v>
      </c>
      <c r="B133" s="34">
        <v>6</v>
      </c>
      <c r="C133" s="34">
        <v>10</v>
      </c>
      <c r="D133" s="35">
        <v>2</v>
      </c>
      <c r="E133" s="36"/>
      <c r="F133" s="28" t="s">
        <v>267</v>
      </c>
      <c r="G133" s="55" t="s">
        <v>380</v>
      </c>
      <c r="H133" s="29">
        <v>2652000</v>
      </c>
      <c r="I133" s="29">
        <v>0</v>
      </c>
      <c r="J133" s="29">
        <v>2652000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20</v>
      </c>
      <c r="C134" s="34">
        <v>9</v>
      </c>
      <c r="D134" s="35">
        <v>2</v>
      </c>
      <c r="E134" s="36"/>
      <c r="F134" s="28" t="s">
        <v>267</v>
      </c>
      <c r="G134" s="55" t="s">
        <v>381</v>
      </c>
      <c r="H134" s="29">
        <v>5560991</v>
      </c>
      <c r="I134" s="29">
        <v>0</v>
      </c>
      <c r="J134" s="29">
        <v>5560991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28" t="s">
        <v>267</v>
      </c>
      <c r="G135" s="55" t="s">
        <v>382</v>
      </c>
      <c r="H135" s="29">
        <v>3080000</v>
      </c>
      <c r="I135" s="29">
        <v>0</v>
      </c>
      <c r="J135" s="29">
        <v>3080000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1</v>
      </c>
      <c r="C136" s="34">
        <v>14</v>
      </c>
      <c r="D136" s="35">
        <v>2</v>
      </c>
      <c r="E136" s="36"/>
      <c r="F136" s="28" t="s">
        <v>267</v>
      </c>
      <c r="G136" s="55" t="s">
        <v>383</v>
      </c>
      <c r="H136" s="29">
        <v>2029408</v>
      </c>
      <c r="I136" s="29">
        <v>0</v>
      </c>
      <c r="J136" s="29">
        <v>2029408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13</v>
      </c>
      <c r="C137" s="34">
        <v>7</v>
      </c>
      <c r="D137" s="35">
        <v>2</v>
      </c>
      <c r="E137" s="36"/>
      <c r="F137" s="28" t="s">
        <v>267</v>
      </c>
      <c r="G137" s="55" t="s">
        <v>384</v>
      </c>
      <c r="H137" s="29">
        <v>2839170.61</v>
      </c>
      <c r="I137" s="29">
        <v>0</v>
      </c>
      <c r="J137" s="29">
        <v>2839170.61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1</v>
      </c>
      <c r="C138" s="34">
        <v>15</v>
      </c>
      <c r="D138" s="35">
        <v>2</v>
      </c>
      <c r="E138" s="36"/>
      <c r="F138" s="28" t="s">
        <v>267</v>
      </c>
      <c r="G138" s="55" t="s">
        <v>385</v>
      </c>
      <c r="H138" s="29">
        <v>200000</v>
      </c>
      <c r="I138" s="29">
        <v>0</v>
      </c>
      <c r="J138" s="29">
        <v>200000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10</v>
      </c>
      <c r="C139" s="34">
        <v>6</v>
      </c>
      <c r="D139" s="35">
        <v>2</v>
      </c>
      <c r="E139" s="36"/>
      <c r="F139" s="28" t="s">
        <v>267</v>
      </c>
      <c r="G139" s="55" t="s">
        <v>386</v>
      </c>
      <c r="H139" s="29">
        <v>4050000</v>
      </c>
      <c r="I139" s="29">
        <v>0</v>
      </c>
      <c r="J139" s="29">
        <v>4050000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11</v>
      </c>
      <c r="C140" s="34">
        <v>7</v>
      </c>
      <c r="D140" s="35">
        <v>2</v>
      </c>
      <c r="E140" s="36"/>
      <c r="F140" s="28" t="s">
        <v>267</v>
      </c>
      <c r="G140" s="55" t="s">
        <v>387</v>
      </c>
      <c r="H140" s="29">
        <v>9038750</v>
      </c>
      <c r="I140" s="29">
        <v>0</v>
      </c>
      <c r="J140" s="29">
        <v>9038750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19</v>
      </c>
      <c r="C141" s="34">
        <v>4</v>
      </c>
      <c r="D141" s="35">
        <v>2</v>
      </c>
      <c r="E141" s="36"/>
      <c r="F141" s="28" t="s">
        <v>267</v>
      </c>
      <c r="G141" s="55" t="s">
        <v>388</v>
      </c>
      <c r="H141" s="29">
        <v>0</v>
      </c>
      <c r="I141" s="29">
        <v>0</v>
      </c>
      <c r="J141" s="29">
        <v>0</v>
      </c>
      <c r="K141" s="29">
        <v>0</v>
      </c>
      <c r="L141" s="30"/>
      <c r="M141" s="30"/>
      <c r="N141" s="30"/>
    </row>
    <row r="142" spans="1:14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28" t="s">
        <v>267</v>
      </c>
      <c r="G142" s="55" t="s">
        <v>389</v>
      </c>
      <c r="H142" s="29">
        <v>7123823</v>
      </c>
      <c r="I142" s="29">
        <v>0</v>
      </c>
      <c r="J142" s="29">
        <v>7123823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16</v>
      </c>
      <c r="C143" s="34">
        <v>5</v>
      </c>
      <c r="D143" s="35">
        <v>2</v>
      </c>
      <c r="E143" s="36"/>
      <c r="F143" s="28" t="s">
        <v>267</v>
      </c>
      <c r="G143" s="55" t="s">
        <v>390</v>
      </c>
      <c r="H143" s="29">
        <v>7296865</v>
      </c>
      <c r="I143" s="29">
        <v>0</v>
      </c>
      <c r="J143" s="29">
        <v>7296865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11</v>
      </c>
      <c r="C144" s="34">
        <v>8</v>
      </c>
      <c r="D144" s="35">
        <v>2</v>
      </c>
      <c r="E144" s="36"/>
      <c r="F144" s="28" t="s">
        <v>267</v>
      </c>
      <c r="G144" s="55" t="s">
        <v>279</v>
      </c>
      <c r="H144" s="29">
        <v>5282868.56</v>
      </c>
      <c r="I144" s="29">
        <v>0</v>
      </c>
      <c r="J144" s="29">
        <v>5282868.56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9</v>
      </c>
      <c r="C145" s="34">
        <v>12</v>
      </c>
      <c r="D145" s="35">
        <v>2</v>
      </c>
      <c r="E145" s="36"/>
      <c r="F145" s="28" t="s">
        <v>267</v>
      </c>
      <c r="G145" s="55" t="s">
        <v>391</v>
      </c>
      <c r="H145" s="29">
        <v>16187184.58</v>
      </c>
      <c r="I145" s="29">
        <v>0</v>
      </c>
      <c r="J145" s="29">
        <v>16187184.58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28" t="s">
        <v>267</v>
      </c>
      <c r="G146" s="55" t="s">
        <v>392</v>
      </c>
      <c r="H146" s="29">
        <v>7494100</v>
      </c>
      <c r="I146" s="29">
        <v>0</v>
      </c>
      <c r="J146" s="29">
        <v>7494100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18</v>
      </c>
      <c r="C147" s="34">
        <v>8</v>
      </c>
      <c r="D147" s="35">
        <v>2</v>
      </c>
      <c r="E147" s="36"/>
      <c r="F147" s="28" t="s">
        <v>267</v>
      </c>
      <c r="G147" s="55" t="s">
        <v>393</v>
      </c>
      <c r="H147" s="29">
        <v>3700000</v>
      </c>
      <c r="I147" s="29">
        <v>0</v>
      </c>
      <c r="J147" s="29">
        <v>3700000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7</v>
      </c>
      <c r="C148" s="34">
        <v>6</v>
      </c>
      <c r="D148" s="35">
        <v>2</v>
      </c>
      <c r="E148" s="36"/>
      <c r="F148" s="28" t="s">
        <v>267</v>
      </c>
      <c r="G148" s="55" t="s">
        <v>394</v>
      </c>
      <c r="H148" s="29">
        <v>4447505.82</v>
      </c>
      <c r="I148" s="29">
        <v>0</v>
      </c>
      <c r="J148" s="29">
        <v>4447505.82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9</v>
      </c>
      <c r="D149" s="35">
        <v>2</v>
      </c>
      <c r="E149" s="36"/>
      <c r="F149" s="28" t="s">
        <v>267</v>
      </c>
      <c r="G149" s="55" t="s">
        <v>395</v>
      </c>
      <c r="H149" s="29">
        <v>3777284.71</v>
      </c>
      <c r="I149" s="29">
        <v>0</v>
      </c>
      <c r="J149" s="29">
        <v>3777284.71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28" t="s">
        <v>267</v>
      </c>
      <c r="G150" s="55" t="s">
        <v>396</v>
      </c>
      <c r="H150" s="29">
        <v>387011</v>
      </c>
      <c r="I150" s="29">
        <v>0</v>
      </c>
      <c r="J150" s="29">
        <v>387011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</v>
      </c>
      <c r="C151" s="34">
        <v>16</v>
      </c>
      <c r="D151" s="35">
        <v>2</v>
      </c>
      <c r="E151" s="36"/>
      <c r="F151" s="28" t="s">
        <v>267</v>
      </c>
      <c r="G151" s="55" t="s">
        <v>281</v>
      </c>
      <c r="H151" s="29">
        <v>534000</v>
      </c>
      <c r="I151" s="29">
        <v>0</v>
      </c>
      <c r="J151" s="29">
        <v>534000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2</v>
      </c>
      <c r="C152" s="34">
        <v>13</v>
      </c>
      <c r="D152" s="35">
        <v>2</v>
      </c>
      <c r="E152" s="36"/>
      <c r="F152" s="28" t="s">
        <v>267</v>
      </c>
      <c r="G152" s="55" t="s">
        <v>397</v>
      </c>
      <c r="H152" s="29">
        <v>1912629</v>
      </c>
      <c r="I152" s="29">
        <v>0</v>
      </c>
      <c r="J152" s="29">
        <v>1912629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28" t="s">
        <v>267</v>
      </c>
      <c r="G153" s="55" t="s">
        <v>282</v>
      </c>
      <c r="H153" s="29">
        <v>9680000</v>
      </c>
      <c r="I153" s="29">
        <v>0</v>
      </c>
      <c r="J153" s="29">
        <v>9680000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17</v>
      </c>
      <c r="C154" s="34">
        <v>5</v>
      </c>
      <c r="D154" s="35">
        <v>2</v>
      </c>
      <c r="E154" s="36"/>
      <c r="F154" s="28" t="s">
        <v>267</v>
      </c>
      <c r="G154" s="55" t="s">
        <v>398</v>
      </c>
      <c r="H154" s="29">
        <v>6200000</v>
      </c>
      <c r="I154" s="29">
        <v>0</v>
      </c>
      <c r="J154" s="29">
        <v>6200000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11</v>
      </c>
      <c r="C155" s="34">
        <v>9</v>
      </c>
      <c r="D155" s="35">
        <v>2</v>
      </c>
      <c r="E155" s="36"/>
      <c r="F155" s="28" t="s">
        <v>267</v>
      </c>
      <c r="G155" s="55" t="s">
        <v>399</v>
      </c>
      <c r="H155" s="29">
        <v>11020000</v>
      </c>
      <c r="I155" s="29">
        <v>0</v>
      </c>
      <c r="J155" s="29">
        <v>11020000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4</v>
      </c>
      <c r="C156" s="34">
        <v>6</v>
      </c>
      <c r="D156" s="35">
        <v>2</v>
      </c>
      <c r="E156" s="36"/>
      <c r="F156" s="28" t="s">
        <v>267</v>
      </c>
      <c r="G156" s="55" t="s">
        <v>400</v>
      </c>
      <c r="H156" s="29">
        <v>1274497</v>
      </c>
      <c r="I156" s="29">
        <v>0</v>
      </c>
      <c r="J156" s="29">
        <v>1274497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7</v>
      </c>
      <c r="C157" s="34">
        <v>7</v>
      </c>
      <c r="D157" s="35">
        <v>2</v>
      </c>
      <c r="E157" s="36"/>
      <c r="F157" s="28" t="s">
        <v>267</v>
      </c>
      <c r="G157" s="55" t="s">
        <v>401</v>
      </c>
      <c r="H157" s="29">
        <v>7180820.47</v>
      </c>
      <c r="I157" s="29">
        <v>0</v>
      </c>
      <c r="J157" s="29">
        <v>7180820.47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1</v>
      </c>
      <c r="C158" s="34">
        <v>17</v>
      </c>
      <c r="D158" s="35">
        <v>2</v>
      </c>
      <c r="E158" s="36"/>
      <c r="F158" s="28" t="s">
        <v>267</v>
      </c>
      <c r="G158" s="55" t="s">
        <v>402</v>
      </c>
      <c r="H158" s="29">
        <v>4677470.58</v>
      </c>
      <c r="I158" s="29">
        <v>0</v>
      </c>
      <c r="J158" s="29">
        <v>4677470.58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2</v>
      </c>
      <c r="C159" s="34">
        <v>14</v>
      </c>
      <c r="D159" s="35">
        <v>2</v>
      </c>
      <c r="E159" s="36"/>
      <c r="F159" s="28" t="s">
        <v>267</v>
      </c>
      <c r="G159" s="55" t="s">
        <v>403</v>
      </c>
      <c r="H159" s="29">
        <v>2064198</v>
      </c>
      <c r="I159" s="29">
        <v>0</v>
      </c>
      <c r="J159" s="29">
        <v>2064198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4</v>
      </c>
      <c r="C160" s="34">
        <v>7</v>
      </c>
      <c r="D160" s="35">
        <v>2</v>
      </c>
      <c r="E160" s="36"/>
      <c r="F160" s="28" t="s">
        <v>267</v>
      </c>
      <c r="G160" s="55" t="s">
        <v>404</v>
      </c>
      <c r="H160" s="29">
        <v>4120810</v>
      </c>
      <c r="I160" s="29">
        <v>0</v>
      </c>
      <c r="J160" s="29">
        <v>4120810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15</v>
      </c>
      <c r="C161" s="34">
        <v>7</v>
      </c>
      <c r="D161" s="35">
        <v>2</v>
      </c>
      <c r="E161" s="36"/>
      <c r="F161" s="28" t="s">
        <v>267</v>
      </c>
      <c r="G161" s="55" t="s">
        <v>405</v>
      </c>
      <c r="H161" s="29">
        <v>2054000</v>
      </c>
      <c r="I161" s="29">
        <v>0</v>
      </c>
      <c r="J161" s="29">
        <v>2054000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28" t="s">
        <v>267</v>
      </c>
      <c r="G162" s="55" t="s">
        <v>406</v>
      </c>
      <c r="H162" s="29">
        <v>6866010.33</v>
      </c>
      <c r="I162" s="29">
        <v>0</v>
      </c>
      <c r="J162" s="29">
        <v>6866010.33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16</v>
      </c>
      <c r="C163" s="34">
        <v>6</v>
      </c>
      <c r="D163" s="35">
        <v>2</v>
      </c>
      <c r="E163" s="36"/>
      <c r="F163" s="28" t="s">
        <v>267</v>
      </c>
      <c r="G163" s="55" t="s">
        <v>407</v>
      </c>
      <c r="H163" s="29">
        <v>2574.27</v>
      </c>
      <c r="I163" s="29">
        <v>0</v>
      </c>
      <c r="J163" s="29">
        <v>0</v>
      </c>
      <c r="K163" s="29">
        <v>2574.27</v>
      </c>
      <c r="L163" s="30">
        <v>0</v>
      </c>
      <c r="M163" s="30">
        <v>0</v>
      </c>
      <c r="N163" s="30">
        <v>100</v>
      </c>
    </row>
    <row r="164" spans="1:14" ht="12.75">
      <c r="A164" s="34">
        <v>6</v>
      </c>
      <c r="B164" s="34">
        <v>19</v>
      </c>
      <c r="C164" s="34">
        <v>5</v>
      </c>
      <c r="D164" s="35">
        <v>2</v>
      </c>
      <c r="E164" s="36"/>
      <c r="F164" s="28" t="s">
        <v>267</v>
      </c>
      <c r="G164" s="55" t="s">
        <v>408</v>
      </c>
      <c r="H164" s="29">
        <v>9548000</v>
      </c>
      <c r="I164" s="29">
        <v>0</v>
      </c>
      <c r="J164" s="29">
        <v>9548000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8</v>
      </c>
      <c r="C165" s="34">
        <v>13</v>
      </c>
      <c r="D165" s="35">
        <v>2</v>
      </c>
      <c r="E165" s="36"/>
      <c r="F165" s="28" t="s">
        <v>267</v>
      </c>
      <c r="G165" s="55" t="s">
        <v>409</v>
      </c>
      <c r="H165" s="29">
        <v>5075176.79</v>
      </c>
      <c r="I165" s="29">
        <v>0</v>
      </c>
      <c r="J165" s="29">
        <v>5075176.79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28" t="s">
        <v>267</v>
      </c>
      <c r="G166" s="55" t="s">
        <v>410</v>
      </c>
      <c r="H166" s="29">
        <v>2010431.27</v>
      </c>
      <c r="I166" s="29">
        <v>0</v>
      </c>
      <c r="J166" s="29">
        <v>2010431.27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4</v>
      </c>
      <c r="C167" s="34">
        <v>8</v>
      </c>
      <c r="D167" s="35">
        <v>2</v>
      </c>
      <c r="E167" s="36"/>
      <c r="F167" s="28" t="s">
        <v>267</v>
      </c>
      <c r="G167" s="55" t="s">
        <v>411</v>
      </c>
      <c r="H167" s="29">
        <v>10901421.64</v>
      </c>
      <c r="I167" s="29">
        <v>0</v>
      </c>
      <c r="J167" s="29">
        <v>10901421.64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3</v>
      </c>
      <c r="C168" s="34">
        <v>12</v>
      </c>
      <c r="D168" s="35">
        <v>2</v>
      </c>
      <c r="E168" s="36"/>
      <c r="F168" s="28" t="s">
        <v>267</v>
      </c>
      <c r="G168" s="55" t="s">
        <v>412</v>
      </c>
      <c r="H168" s="29">
        <v>7911666</v>
      </c>
      <c r="I168" s="29">
        <v>0</v>
      </c>
      <c r="J168" s="29">
        <v>7911666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7</v>
      </c>
      <c r="C169" s="34">
        <v>9</v>
      </c>
      <c r="D169" s="35">
        <v>2</v>
      </c>
      <c r="E169" s="36"/>
      <c r="F169" s="28" t="s">
        <v>267</v>
      </c>
      <c r="G169" s="55" t="s">
        <v>413</v>
      </c>
      <c r="H169" s="29">
        <v>6350000</v>
      </c>
      <c r="I169" s="29">
        <v>0</v>
      </c>
      <c r="J169" s="29">
        <v>6350000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12</v>
      </c>
      <c r="C170" s="34">
        <v>7</v>
      </c>
      <c r="D170" s="35">
        <v>2</v>
      </c>
      <c r="E170" s="36"/>
      <c r="F170" s="28" t="s">
        <v>267</v>
      </c>
      <c r="G170" s="55" t="s">
        <v>414</v>
      </c>
      <c r="H170" s="29">
        <v>2580000</v>
      </c>
      <c r="I170" s="29">
        <v>0</v>
      </c>
      <c r="J170" s="29">
        <v>2580000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1</v>
      </c>
      <c r="C171" s="34">
        <v>18</v>
      </c>
      <c r="D171" s="35">
        <v>2</v>
      </c>
      <c r="E171" s="36"/>
      <c r="F171" s="28" t="s">
        <v>267</v>
      </c>
      <c r="G171" s="55" t="s">
        <v>415</v>
      </c>
      <c r="H171" s="29">
        <v>8216218</v>
      </c>
      <c r="I171" s="29">
        <v>0</v>
      </c>
      <c r="J171" s="29">
        <v>8216218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19</v>
      </c>
      <c r="C172" s="34">
        <v>6</v>
      </c>
      <c r="D172" s="35">
        <v>2</v>
      </c>
      <c r="E172" s="36"/>
      <c r="F172" s="28" t="s">
        <v>267</v>
      </c>
      <c r="G172" s="55" t="s">
        <v>283</v>
      </c>
      <c r="H172" s="29">
        <v>6707043.41</v>
      </c>
      <c r="I172" s="29">
        <v>0</v>
      </c>
      <c r="J172" s="29">
        <v>6707043.41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15</v>
      </c>
      <c r="C173" s="34">
        <v>8</v>
      </c>
      <c r="D173" s="35">
        <v>2</v>
      </c>
      <c r="E173" s="36"/>
      <c r="F173" s="28" t="s">
        <v>267</v>
      </c>
      <c r="G173" s="55" t="s">
        <v>416</v>
      </c>
      <c r="H173" s="29">
        <v>0</v>
      </c>
      <c r="I173" s="29">
        <v>0</v>
      </c>
      <c r="J173" s="29">
        <v>0</v>
      </c>
      <c r="K173" s="29">
        <v>0</v>
      </c>
      <c r="L173" s="30"/>
      <c r="M173" s="30"/>
      <c r="N173" s="30"/>
    </row>
    <row r="174" spans="1:14" ht="12.75">
      <c r="A174" s="34">
        <v>6</v>
      </c>
      <c r="B174" s="34">
        <v>9</v>
      </c>
      <c r="C174" s="34">
        <v>13</v>
      </c>
      <c r="D174" s="35">
        <v>2</v>
      </c>
      <c r="E174" s="36"/>
      <c r="F174" s="28" t="s">
        <v>267</v>
      </c>
      <c r="G174" s="55" t="s">
        <v>417</v>
      </c>
      <c r="H174" s="29">
        <v>5690200</v>
      </c>
      <c r="I174" s="29">
        <v>0</v>
      </c>
      <c r="J174" s="29">
        <v>5690200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28" t="s">
        <v>267</v>
      </c>
      <c r="G175" s="55" t="s">
        <v>418</v>
      </c>
      <c r="H175" s="29">
        <v>4138584.4</v>
      </c>
      <c r="I175" s="29">
        <v>0</v>
      </c>
      <c r="J175" s="29">
        <v>4138584.4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3</v>
      </c>
      <c r="C176" s="34">
        <v>13</v>
      </c>
      <c r="D176" s="35">
        <v>2</v>
      </c>
      <c r="E176" s="36"/>
      <c r="F176" s="28" t="s">
        <v>267</v>
      </c>
      <c r="G176" s="55" t="s">
        <v>419</v>
      </c>
      <c r="H176" s="29">
        <v>4862571.9</v>
      </c>
      <c r="I176" s="29">
        <v>0</v>
      </c>
      <c r="J176" s="29">
        <v>4862571.9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28" t="s">
        <v>267</v>
      </c>
      <c r="G177" s="55" t="s">
        <v>420</v>
      </c>
      <c r="H177" s="29">
        <v>1600000</v>
      </c>
      <c r="I177" s="29">
        <v>0</v>
      </c>
      <c r="J177" s="29">
        <v>1600000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19</v>
      </c>
      <c r="C178" s="34">
        <v>7</v>
      </c>
      <c r="D178" s="35">
        <v>2</v>
      </c>
      <c r="E178" s="36"/>
      <c r="F178" s="28" t="s">
        <v>267</v>
      </c>
      <c r="G178" s="55" t="s">
        <v>421</v>
      </c>
      <c r="H178" s="29">
        <v>5047350</v>
      </c>
      <c r="I178" s="29">
        <v>0</v>
      </c>
      <c r="J178" s="29">
        <v>5047350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9</v>
      </c>
      <c r="C179" s="34">
        <v>14</v>
      </c>
      <c r="D179" s="35">
        <v>2</v>
      </c>
      <c r="E179" s="36"/>
      <c r="F179" s="28" t="s">
        <v>267</v>
      </c>
      <c r="G179" s="55" t="s">
        <v>422</v>
      </c>
      <c r="H179" s="29">
        <v>32427900</v>
      </c>
      <c r="I179" s="29">
        <v>0</v>
      </c>
      <c r="J179" s="29">
        <v>32427900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19</v>
      </c>
      <c r="C180" s="34">
        <v>8</v>
      </c>
      <c r="D180" s="35">
        <v>2</v>
      </c>
      <c r="E180" s="36"/>
      <c r="F180" s="28" t="s">
        <v>267</v>
      </c>
      <c r="G180" s="55" t="s">
        <v>423</v>
      </c>
      <c r="H180" s="29">
        <v>552000</v>
      </c>
      <c r="I180" s="29">
        <v>0</v>
      </c>
      <c r="J180" s="29">
        <v>552000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15</v>
      </c>
      <c r="D181" s="35">
        <v>2</v>
      </c>
      <c r="E181" s="36"/>
      <c r="F181" s="28" t="s">
        <v>267</v>
      </c>
      <c r="G181" s="55" t="s">
        <v>424</v>
      </c>
      <c r="H181" s="29">
        <v>1650000</v>
      </c>
      <c r="I181" s="29">
        <v>0</v>
      </c>
      <c r="J181" s="29">
        <v>1650000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9</v>
      </c>
      <c r="C182" s="34">
        <v>16</v>
      </c>
      <c r="D182" s="35">
        <v>2</v>
      </c>
      <c r="E182" s="36"/>
      <c r="F182" s="28" t="s">
        <v>267</v>
      </c>
      <c r="G182" s="55" t="s">
        <v>425</v>
      </c>
      <c r="H182" s="29">
        <v>1830000</v>
      </c>
      <c r="I182" s="29">
        <v>0</v>
      </c>
      <c r="J182" s="29">
        <v>1830000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7</v>
      </c>
      <c r="C183" s="34">
        <v>10</v>
      </c>
      <c r="D183" s="35">
        <v>2</v>
      </c>
      <c r="E183" s="36"/>
      <c r="F183" s="28" t="s">
        <v>267</v>
      </c>
      <c r="G183" s="55" t="s">
        <v>426</v>
      </c>
      <c r="H183" s="29">
        <v>12899200</v>
      </c>
      <c r="I183" s="29">
        <v>0</v>
      </c>
      <c r="J183" s="29">
        <v>12899200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1</v>
      </c>
      <c r="C184" s="34">
        <v>19</v>
      </c>
      <c r="D184" s="35">
        <v>2</v>
      </c>
      <c r="E184" s="36"/>
      <c r="F184" s="28" t="s">
        <v>267</v>
      </c>
      <c r="G184" s="55" t="s">
        <v>427</v>
      </c>
      <c r="H184" s="29">
        <v>2032000</v>
      </c>
      <c r="I184" s="29">
        <v>0</v>
      </c>
      <c r="J184" s="29">
        <v>2032000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28" t="s">
        <v>267</v>
      </c>
      <c r="G185" s="55" t="s">
        <v>428</v>
      </c>
      <c r="H185" s="29">
        <v>24586440</v>
      </c>
      <c r="I185" s="29">
        <v>0</v>
      </c>
      <c r="J185" s="29">
        <v>24586440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3</v>
      </c>
      <c r="C186" s="34">
        <v>14</v>
      </c>
      <c r="D186" s="35">
        <v>2</v>
      </c>
      <c r="E186" s="36"/>
      <c r="F186" s="28" t="s">
        <v>267</v>
      </c>
      <c r="G186" s="55" t="s">
        <v>429</v>
      </c>
      <c r="H186" s="29">
        <v>2251047.82</v>
      </c>
      <c r="I186" s="29">
        <v>0</v>
      </c>
      <c r="J186" s="29">
        <v>2251047.82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6</v>
      </c>
      <c r="C187" s="34">
        <v>11</v>
      </c>
      <c r="D187" s="35">
        <v>2</v>
      </c>
      <c r="E187" s="36"/>
      <c r="F187" s="28" t="s">
        <v>267</v>
      </c>
      <c r="G187" s="55" t="s">
        <v>430</v>
      </c>
      <c r="H187" s="29">
        <v>5821433</v>
      </c>
      <c r="I187" s="29">
        <v>0</v>
      </c>
      <c r="J187" s="29">
        <v>5821433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28" t="s">
        <v>267</v>
      </c>
      <c r="G188" s="55" t="s">
        <v>431</v>
      </c>
      <c r="H188" s="29">
        <v>4227993.1</v>
      </c>
      <c r="I188" s="29">
        <v>0</v>
      </c>
      <c r="J188" s="29">
        <v>4227993.1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7</v>
      </c>
      <c r="C189" s="34">
        <v>2</v>
      </c>
      <c r="D189" s="35">
        <v>3</v>
      </c>
      <c r="E189" s="36"/>
      <c r="F189" s="28" t="s">
        <v>267</v>
      </c>
      <c r="G189" s="55" t="s">
        <v>432</v>
      </c>
      <c r="H189" s="29">
        <v>12491098.67</v>
      </c>
      <c r="I189" s="29">
        <v>0</v>
      </c>
      <c r="J189" s="29">
        <v>12490000</v>
      </c>
      <c r="K189" s="29">
        <v>1098.67</v>
      </c>
      <c r="L189" s="30">
        <v>0</v>
      </c>
      <c r="M189" s="30">
        <v>99.99</v>
      </c>
      <c r="N189" s="30">
        <v>0</v>
      </c>
    </row>
    <row r="190" spans="1:14" ht="12.75">
      <c r="A190" s="34">
        <v>6</v>
      </c>
      <c r="B190" s="34">
        <v>9</v>
      </c>
      <c r="C190" s="34">
        <v>1</v>
      </c>
      <c r="D190" s="35">
        <v>3</v>
      </c>
      <c r="E190" s="36"/>
      <c r="F190" s="28" t="s">
        <v>267</v>
      </c>
      <c r="G190" s="55" t="s">
        <v>433</v>
      </c>
      <c r="H190" s="29">
        <v>26100000</v>
      </c>
      <c r="I190" s="29">
        <v>0</v>
      </c>
      <c r="J190" s="29">
        <v>26100000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9</v>
      </c>
      <c r="C191" s="34">
        <v>3</v>
      </c>
      <c r="D191" s="35">
        <v>3</v>
      </c>
      <c r="E191" s="36"/>
      <c r="F191" s="28" t="s">
        <v>267</v>
      </c>
      <c r="G191" s="55" t="s">
        <v>434</v>
      </c>
      <c r="H191" s="29">
        <v>13451303</v>
      </c>
      <c r="I191" s="29">
        <v>0</v>
      </c>
      <c r="J191" s="29">
        <v>13451303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2</v>
      </c>
      <c r="C192" s="34">
        <v>5</v>
      </c>
      <c r="D192" s="35">
        <v>3</v>
      </c>
      <c r="E192" s="36"/>
      <c r="F192" s="28" t="s">
        <v>267</v>
      </c>
      <c r="G192" s="55" t="s">
        <v>435</v>
      </c>
      <c r="H192" s="29">
        <v>4401000</v>
      </c>
      <c r="I192" s="29">
        <v>0</v>
      </c>
      <c r="J192" s="29">
        <v>4401000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2</v>
      </c>
      <c r="C193" s="34">
        <v>6</v>
      </c>
      <c r="D193" s="35">
        <v>3</v>
      </c>
      <c r="E193" s="36"/>
      <c r="F193" s="28" t="s">
        <v>267</v>
      </c>
      <c r="G193" s="55" t="s">
        <v>436</v>
      </c>
      <c r="H193" s="29">
        <v>1622729.03</v>
      </c>
      <c r="I193" s="29">
        <v>0</v>
      </c>
      <c r="J193" s="29">
        <v>1622729.03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5</v>
      </c>
      <c r="C194" s="34">
        <v>5</v>
      </c>
      <c r="D194" s="35">
        <v>3</v>
      </c>
      <c r="E194" s="36"/>
      <c r="F194" s="28" t="s">
        <v>267</v>
      </c>
      <c r="G194" s="55" t="s">
        <v>437</v>
      </c>
      <c r="H194" s="29">
        <v>17616000</v>
      </c>
      <c r="I194" s="29">
        <v>0</v>
      </c>
      <c r="J194" s="29">
        <v>17616000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2</v>
      </c>
      <c r="C195" s="34">
        <v>7</v>
      </c>
      <c r="D195" s="35">
        <v>3</v>
      </c>
      <c r="E195" s="36"/>
      <c r="F195" s="28" t="s">
        <v>267</v>
      </c>
      <c r="G195" s="55" t="s">
        <v>438</v>
      </c>
      <c r="H195" s="29">
        <v>15344596.74</v>
      </c>
      <c r="I195" s="29">
        <v>0</v>
      </c>
      <c r="J195" s="29">
        <v>15300000</v>
      </c>
      <c r="K195" s="29">
        <v>44596.74</v>
      </c>
      <c r="L195" s="30">
        <v>0</v>
      </c>
      <c r="M195" s="30">
        <v>99.7</v>
      </c>
      <c r="N195" s="30">
        <v>0.29</v>
      </c>
    </row>
    <row r="196" spans="1:14" ht="12.75">
      <c r="A196" s="34">
        <v>6</v>
      </c>
      <c r="B196" s="34">
        <v>12</v>
      </c>
      <c r="C196" s="34">
        <v>2</v>
      </c>
      <c r="D196" s="35">
        <v>3</v>
      </c>
      <c r="E196" s="36"/>
      <c r="F196" s="28" t="s">
        <v>267</v>
      </c>
      <c r="G196" s="55" t="s">
        <v>439</v>
      </c>
      <c r="H196" s="29">
        <v>3191200</v>
      </c>
      <c r="I196" s="29">
        <v>0</v>
      </c>
      <c r="J196" s="29">
        <v>3191200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8</v>
      </c>
      <c r="C197" s="34">
        <v>5</v>
      </c>
      <c r="D197" s="35">
        <v>3</v>
      </c>
      <c r="E197" s="36"/>
      <c r="F197" s="28" t="s">
        <v>267</v>
      </c>
      <c r="G197" s="55" t="s">
        <v>440</v>
      </c>
      <c r="H197" s="29">
        <v>10530000</v>
      </c>
      <c r="I197" s="29">
        <v>0</v>
      </c>
      <c r="J197" s="29">
        <v>10530000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267</v>
      </c>
      <c r="G198" s="55" t="s">
        <v>441</v>
      </c>
      <c r="H198" s="29">
        <v>13703800</v>
      </c>
      <c r="I198" s="29">
        <v>0</v>
      </c>
      <c r="J198" s="29">
        <v>13703800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267</v>
      </c>
      <c r="G199" s="55" t="s">
        <v>442</v>
      </c>
      <c r="H199" s="29">
        <v>5490807</v>
      </c>
      <c r="I199" s="29">
        <v>0</v>
      </c>
      <c r="J199" s="29">
        <v>5490807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267</v>
      </c>
      <c r="G200" s="55" t="s">
        <v>443</v>
      </c>
      <c r="H200" s="29">
        <v>12300000</v>
      </c>
      <c r="I200" s="29">
        <v>0</v>
      </c>
      <c r="J200" s="29">
        <v>12300000</v>
      </c>
      <c r="K200" s="29">
        <v>0</v>
      </c>
      <c r="L200" s="30">
        <v>0</v>
      </c>
      <c r="M200" s="30">
        <v>100</v>
      </c>
      <c r="N200" s="30">
        <v>0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267</v>
      </c>
      <c r="G201" s="55" t="s">
        <v>444</v>
      </c>
      <c r="H201" s="29">
        <v>14155959.19</v>
      </c>
      <c r="I201" s="29">
        <v>0</v>
      </c>
      <c r="J201" s="29">
        <v>14154556.72</v>
      </c>
      <c r="K201" s="29">
        <v>1402.47</v>
      </c>
      <c r="L201" s="30">
        <v>0</v>
      </c>
      <c r="M201" s="30">
        <v>99.99</v>
      </c>
      <c r="N201" s="30">
        <v>0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267</v>
      </c>
      <c r="G202" s="55" t="s">
        <v>445</v>
      </c>
      <c r="H202" s="29">
        <v>11750000</v>
      </c>
      <c r="I202" s="29">
        <v>0</v>
      </c>
      <c r="J202" s="29">
        <v>11750000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267</v>
      </c>
      <c r="G203" s="55" t="s">
        <v>446</v>
      </c>
      <c r="H203" s="29">
        <v>16616313.74</v>
      </c>
      <c r="I203" s="29">
        <v>0</v>
      </c>
      <c r="J203" s="29">
        <v>16616313.74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267</v>
      </c>
      <c r="G204" s="55" t="s">
        <v>447</v>
      </c>
      <c r="H204" s="29">
        <v>10637983.39</v>
      </c>
      <c r="I204" s="29">
        <v>0</v>
      </c>
      <c r="J204" s="29">
        <v>10635774</v>
      </c>
      <c r="K204" s="29">
        <v>2209.39</v>
      </c>
      <c r="L204" s="30">
        <v>0</v>
      </c>
      <c r="M204" s="30">
        <v>99.97</v>
      </c>
      <c r="N204" s="30">
        <v>0.02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267</v>
      </c>
      <c r="G205" s="55" t="s">
        <v>448</v>
      </c>
      <c r="H205" s="29">
        <v>0</v>
      </c>
      <c r="I205" s="29">
        <v>0</v>
      </c>
      <c r="J205" s="29">
        <v>0</v>
      </c>
      <c r="K205" s="29">
        <v>0</v>
      </c>
      <c r="L205" s="30"/>
      <c r="M205" s="30"/>
      <c r="N205" s="30"/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267</v>
      </c>
      <c r="G206" s="55" t="s">
        <v>449</v>
      </c>
      <c r="H206" s="29">
        <v>30221727.13</v>
      </c>
      <c r="I206" s="29">
        <v>0</v>
      </c>
      <c r="J206" s="29">
        <v>30221727.13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267</v>
      </c>
      <c r="G207" s="55" t="s">
        <v>450</v>
      </c>
      <c r="H207" s="29">
        <v>11229817.2</v>
      </c>
      <c r="I207" s="29">
        <v>0</v>
      </c>
      <c r="J207" s="29">
        <v>11182296</v>
      </c>
      <c r="K207" s="29">
        <v>47521.2</v>
      </c>
      <c r="L207" s="30">
        <v>0</v>
      </c>
      <c r="M207" s="30">
        <v>99.57</v>
      </c>
      <c r="N207" s="30">
        <v>0.42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267</v>
      </c>
      <c r="G208" s="55" t="s">
        <v>451</v>
      </c>
      <c r="H208" s="29">
        <v>14130000</v>
      </c>
      <c r="I208" s="29">
        <v>0</v>
      </c>
      <c r="J208" s="29">
        <v>14130000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267</v>
      </c>
      <c r="G209" s="55" t="s">
        <v>452</v>
      </c>
      <c r="H209" s="29">
        <v>9743388</v>
      </c>
      <c r="I209" s="29">
        <v>0</v>
      </c>
      <c r="J209" s="29">
        <v>9743388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267</v>
      </c>
      <c r="G210" s="55" t="s">
        <v>453</v>
      </c>
      <c r="H210" s="29">
        <v>13777000</v>
      </c>
      <c r="I210" s="29">
        <v>0</v>
      </c>
      <c r="J210" s="29">
        <v>13777000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267</v>
      </c>
      <c r="G211" s="55" t="s">
        <v>454</v>
      </c>
      <c r="H211" s="29">
        <v>3350990</v>
      </c>
      <c r="I211" s="29">
        <v>0</v>
      </c>
      <c r="J211" s="29">
        <v>3350990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267</v>
      </c>
      <c r="G212" s="55" t="s">
        <v>455</v>
      </c>
      <c r="H212" s="29">
        <v>12784000</v>
      </c>
      <c r="I212" s="29">
        <v>0</v>
      </c>
      <c r="J212" s="29">
        <v>12784000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267</v>
      </c>
      <c r="G213" s="55" t="s">
        <v>456</v>
      </c>
      <c r="H213" s="29">
        <v>2943540</v>
      </c>
      <c r="I213" s="29">
        <v>0</v>
      </c>
      <c r="J213" s="29">
        <v>2943540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267</v>
      </c>
      <c r="G214" s="55" t="s">
        <v>457</v>
      </c>
      <c r="H214" s="29">
        <v>10500000</v>
      </c>
      <c r="I214" s="29">
        <v>0</v>
      </c>
      <c r="J214" s="29">
        <v>10500000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267</v>
      </c>
      <c r="G215" s="55" t="s">
        <v>458</v>
      </c>
      <c r="H215" s="29">
        <v>4792744.44</v>
      </c>
      <c r="I215" s="29">
        <v>0</v>
      </c>
      <c r="J215" s="29">
        <v>4792743.44</v>
      </c>
      <c r="K215" s="29">
        <v>1</v>
      </c>
      <c r="L215" s="30">
        <v>0</v>
      </c>
      <c r="M215" s="30">
        <v>99.99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267</v>
      </c>
      <c r="G216" s="55" t="s">
        <v>459</v>
      </c>
      <c r="H216" s="29">
        <v>11227702.95</v>
      </c>
      <c r="I216" s="29">
        <v>0</v>
      </c>
      <c r="J216" s="29">
        <v>11227702.95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267</v>
      </c>
      <c r="G217" s="55" t="s">
        <v>460</v>
      </c>
      <c r="H217" s="29">
        <v>9603651.91</v>
      </c>
      <c r="I217" s="29">
        <v>0</v>
      </c>
      <c r="J217" s="29">
        <v>9603651.91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267</v>
      </c>
      <c r="G218" s="55" t="s">
        <v>461</v>
      </c>
      <c r="H218" s="29">
        <v>12162432</v>
      </c>
      <c r="I218" s="29">
        <v>0</v>
      </c>
      <c r="J218" s="29">
        <v>12162432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462</v>
      </c>
      <c r="G219" s="55" t="s">
        <v>463</v>
      </c>
      <c r="H219" s="29">
        <v>51494915.2</v>
      </c>
      <c r="I219" s="29">
        <v>0</v>
      </c>
      <c r="J219" s="29">
        <v>51494909</v>
      </c>
      <c r="K219" s="29">
        <v>6.2</v>
      </c>
      <c r="L219" s="30">
        <v>0</v>
      </c>
      <c r="M219" s="30">
        <v>99.99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462</v>
      </c>
      <c r="G220" s="55" t="s">
        <v>464</v>
      </c>
      <c r="H220" s="29">
        <v>160500000</v>
      </c>
      <c r="I220" s="29">
        <v>0</v>
      </c>
      <c r="J220" s="29">
        <v>157500000</v>
      </c>
      <c r="K220" s="29">
        <v>0</v>
      </c>
      <c r="L220" s="30">
        <v>0</v>
      </c>
      <c r="M220" s="30">
        <v>98.13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462</v>
      </c>
      <c r="G221" s="55" t="s">
        <v>465</v>
      </c>
      <c r="H221" s="29">
        <v>1651161764.91</v>
      </c>
      <c r="I221" s="29">
        <v>0</v>
      </c>
      <c r="J221" s="29">
        <v>1651161764.91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462</v>
      </c>
      <c r="G222" s="55" t="s">
        <v>466</v>
      </c>
      <c r="H222" s="29">
        <v>161409055.64</v>
      </c>
      <c r="I222" s="29">
        <v>90000000</v>
      </c>
      <c r="J222" s="29">
        <v>71409055.64</v>
      </c>
      <c r="K222" s="29">
        <v>0</v>
      </c>
      <c r="L222" s="30">
        <v>55.75</v>
      </c>
      <c r="M222" s="30">
        <v>44.24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467</v>
      </c>
      <c r="G223" s="55" t="s">
        <v>468</v>
      </c>
      <c r="H223" s="29">
        <v>24313830</v>
      </c>
      <c r="I223" s="29">
        <v>0</v>
      </c>
      <c r="J223" s="29">
        <v>24313830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467</v>
      </c>
      <c r="G224" s="55" t="s">
        <v>469</v>
      </c>
      <c r="H224" s="29">
        <v>23714389</v>
      </c>
      <c r="I224" s="29">
        <v>0</v>
      </c>
      <c r="J224" s="29">
        <v>23714389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467</v>
      </c>
      <c r="G225" s="55" t="s">
        <v>470</v>
      </c>
      <c r="H225" s="29">
        <v>18302288</v>
      </c>
      <c r="I225" s="29">
        <v>0</v>
      </c>
      <c r="J225" s="29">
        <v>18302288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467</v>
      </c>
      <c r="G226" s="55" t="s">
        <v>471</v>
      </c>
      <c r="H226" s="29">
        <v>2471000</v>
      </c>
      <c r="I226" s="29">
        <v>0</v>
      </c>
      <c r="J226" s="29">
        <v>2471000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467</v>
      </c>
      <c r="G227" s="55" t="s">
        <v>472</v>
      </c>
      <c r="H227" s="29">
        <v>21420992.84</v>
      </c>
      <c r="I227" s="29">
        <v>0</v>
      </c>
      <c r="J227" s="29">
        <v>21420992.84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467</v>
      </c>
      <c r="G228" s="55" t="s">
        <v>473</v>
      </c>
      <c r="H228" s="29">
        <v>16444933.48</v>
      </c>
      <c r="I228" s="29">
        <v>0</v>
      </c>
      <c r="J228" s="29">
        <v>16444933.48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467</v>
      </c>
      <c r="G229" s="55" t="s">
        <v>474</v>
      </c>
      <c r="H229" s="29">
        <v>21739520.2</v>
      </c>
      <c r="I229" s="29">
        <v>0</v>
      </c>
      <c r="J229" s="29">
        <v>21739520.2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467</v>
      </c>
      <c r="G230" s="55" t="s">
        <v>475</v>
      </c>
      <c r="H230" s="29">
        <v>46193801</v>
      </c>
      <c r="I230" s="29">
        <v>0</v>
      </c>
      <c r="J230" s="29">
        <v>46193801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467</v>
      </c>
      <c r="G231" s="55" t="s">
        <v>476</v>
      </c>
      <c r="H231" s="29">
        <v>49192788.89</v>
      </c>
      <c r="I231" s="29">
        <v>0</v>
      </c>
      <c r="J231" s="29">
        <v>49192788.89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467</v>
      </c>
      <c r="G232" s="55" t="s">
        <v>477</v>
      </c>
      <c r="H232" s="29">
        <v>13861295</v>
      </c>
      <c r="I232" s="29">
        <v>0</v>
      </c>
      <c r="J232" s="29">
        <v>13861295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467</v>
      </c>
      <c r="G233" s="55" t="s">
        <v>478</v>
      </c>
      <c r="H233" s="29">
        <v>45981789.67</v>
      </c>
      <c r="I233" s="29">
        <v>0</v>
      </c>
      <c r="J233" s="29">
        <v>45981789.67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467</v>
      </c>
      <c r="G234" s="55" t="s">
        <v>479</v>
      </c>
      <c r="H234" s="29">
        <v>17566831.64</v>
      </c>
      <c r="I234" s="29">
        <v>0</v>
      </c>
      <c r="J234" s="29">
        <v>17566831.64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467</v>
      </c>
      <c r="G235" s="55" t="s">
        <v>480</v>
      </c>
      <c r="H235" s="29">
        <v>14616892.52</v>
      </c>
      <c r="I235" s="29">
        <v>0</v>
      </c>
      <c r="J235" s="29">
        <v>14616892.52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467</v>
      </c>
      <c r="G236" s="55" t="s">
        <v>481</v>
      </c>
      <c r="H236" s="29">
        <v>15001140.3</v>
      </c>
      <c r="I236" s="29">
        <v>0</v>
      </c>
      <c r="J236" s="29">
        <v>15000000</v>
      </c>
      <c r="K236" s="29">
        <v>1140.3</v>
      </c>
      <c r="L236" s="30">
        <v>0</v>
      </c>
      <c r="M236" s="30">
        <v>99.99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467</v>
      </c>
      <c r="G237" s="55" t="s">
        <v>482</v>
      </c>
      <c r="H237" s="29">
        <v>13618000</v>
      </c>
      <c r="I237" s="29">
        <v>0</v>
      </c>
      <c r="J237" s="29">
        <v>13618000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467</v>
      </c>
      <c r="G238" s="55" t="s">
        <v>483</v>
      </c>
      <c r="H238" s="29">
        <v>25653437.52</v>
      </c>
      <c r="I238" s="29">
        <v>0</v>
      </c>
      <c r="J238" s="29">
        <v>25653437.52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467</v>
      </c>
      <c r="G239" s="55" t="s">
        <v>484</v>
      </c>
      <c r="H239" s="29">
        <v>14001277.33</v>
      </c>
      <c r="I239" s="29">
        <v>0</v>
      </c>
      <c r="J239" s="29">
        <v>14001277.33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467</v>
      </c>
      <c r="G240" s="55" t="s">
        <v>485</v>
      </c>
      <c r="H240" s="29">
        <v>35589378.72</v>
      </c>
      <c r="I240" s="29">
        <v>0</v>
      </c>
      <c r="J240" s="29">
        <v>35589378.72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467</v>
      </c>
      <c r="G241" s="55" t="s">
        <v>486</v>
      </c>
      <c r="H241" s="29">
        <v>12940709.27</v>
      </c>
      <c r="I241" s="29">
        <v>0</v>
      </c>
      <c r="J241" s="29">
        <v>12940709.27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467</v>
      </c>
      <c r="G242" s="55" t="s">
        <v>487</v>
      </c>
      <c r="H242" s="29">
        <v>13500000</v>
      </c>
      <c r="I242" s="29">
        <v>0</v>
      </c>
      <c r="J242" s="29">
        <v>13500000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488</v>
      </c>
      <c r="G243" s="55" t="s">
        <v>489</v>
      </c>
      <c r="H243" s="29">
        <v>691695703.72</v>
      </c>
      <c r="I243" s="29">
        <v>0</v>
      </c>
      <c r="J243" s="29">
        <v>691695703.72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490</v>
      </c>
      <c r="E244" s="36">
        <v>271</v>
      </c>
      <c r="F244" s="28" t="s">
        <v>490</v>
      </c>
      <c r="G244" s="55" t="s">
        <v>491</v>
      </c>
      <c r="H244" s="29">
        <v>782500</v>
      </c>
      <c r="I244" s="29">
        <v>0</v>
      </c>
      <c r="J244" s="29">
        <v>782500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490</v>
      </c>
      <c r="E245" s="36">
        <v>270</v>
      </c>
      <c r="F245" s="28" t="s">
        <v>490</v>
      </c>
      <c r="G245" s="55" t="s">
        <v>492</v>
      </c>
      <c r="H245" s="29">
        <v>1809340</v>
      </c>
      <c r="I245" s="29">
        <v>0</v>
      </c>
      <c r="J245" s="29">
        <v>1809340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490</v>
      </c>
      <c r="E246" s="36">
        <v>187</v>
      </c>
      <c r="F246" s="28" t="s">
        <v>490</v>
      </c>
      <c r="G246" s="55" t="s">
        <v>493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490</v>
      </c>
      <c r="E247" s="36">
        <v>188</v>
      </c>
      <c r="F247" s="28" t="s">
        <v>490</v>
      </c>
      <c r="G247" s="55" t="s">
        <v>493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490</v>
      </c>
      <c r="E248" s="36">
        <v>186</v>
      </c>
      <c r="F248" s="28" t="s">
        <v>490</v>
      </c>
      <c r="G248" s="55" t="s">
        <v>494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4</v>
      </c>
      <c r="C249" s="34">
        <v>3</v>
      </c>
      <c r="D249" s="35" t="s">
        <v>490</v>
      </c>
      <c r="E249" s="36">
        <v>218</v>
      </c>
      <c r="F249" s="28" t="s">
        <v>490</v>
      </c>
      <c r="G249" s="55" t="s">
        <v>495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490</v>
      </c>
      <c r="E250" s="36">
        <v>220</v>
      </c>
      <c r="F250" s="28" t="s">
        <v>490</v>
      </c>
      <c r="G250" s="121" t="s">
        <v>498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490</v>
      </c>
      <c r="E251" s="36">
        <v>140</v>
      </c>
      <c r="F251" s="28" t="s">
        <v>490</v>
      </c>
      <c r="G251" s="55" t="s">
        <v>496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8</v>
      </c>
      <c r="C252" s="34">
        <v>1</v>
      </c>
      <c r="D252" s="35" t="s">
        <v>490</v>
      </c>
      <c r="E252" s="36">
        <v>265</v>
      </c>
      <c r="F252" s="28" t="s">
        <v>490</v>
      </c>
      <c r="G252" s="55" t="s">
        <v>497</v>
      </c>
      <c r="H252" s="29">
        <v>8976000</v>
      </c>
      <c r="I252" s="29">
        <v>0</v>
      </c>
      <c r="J252" s="29">
        <v>8976000</v>
      </c>
      <c r="K252" s="29">
        <v>0</v>
      </c>
      <c r="L252" s="30">
        <v>0</v>
      </c>
      <c r="M252" s="30">
        <v>100</v>
      </c>
      <c r="N252" s="30">
        <v>0</v>
      </c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1"/>
  <sheetViews>
    <sheetView zoomScale="75" zoomScaleNormal="75" zoomScalePageLayoutView="0" workbookViewId="0" topLeftCell="A1">
      <pane xSplit="7" ySplit="8" topLeftCell="H2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37" sqref="G237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4 kwartału 2020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2" t="s">
        <v>0</v>
      </c>
      <c r="B4" s="152" t="s">
        <v>1</v>
      </c>
      <c r="C4" s="152" t="s">
        <v>2</v>
      </c>
      <c r="D4" s="152" t="s">
        <v>3</v>
      </c>
      <c r="E4" s="152" t="s">
        <v>53</v>
      </c>
      <c r="F4" s="152" t="s">
        <v>56</v>
      </c>
      <c r="G4" s="152"/>
      <c r="H4" s="153" t="s">
        <v>29</v>
      </c>
      <c r="I4" s="153"/>
      <c r="J4" s="153"/>
      <c r="K4" s="153"/>
      <c r="L4" s="153" t="s">
        <v>30</v>
      </c>
      <c r="M4" s="153"/>
      <c r="N4" s="153"/>
      <c r="O4" s="153"/>
      <c r="P4" s="153" t="s">
        <v>31</v>
      </c>
      <c r="Q4" s="153"/>
      <c r="R4" s="153"/>
      <c r="S4" s="153"/>
      <c r="T4" s="166" t="s">
        <v>64</v>
      </c>
      <c r="U4" s="166"/>
      <c r="V4" s="166"/>
      <c r="W4" s="166" t="s">
        <v>50</v>
      </c>
      <c r="X4" s="153"/>
      <c r="Y4" s="153"/>
      <c r="Z4" s="153"/>
    </row>
    <row r="5" spans="1:26" ht="16.5" customHeight="1">
      <c r="A5" s="152"/>
      <c r="B5" s="152"/>
      <c r="C5" s="152"/>
      <c r="D5" s="152"/>
      <c r="E5" s="152"/>
      <c r="F5" s="152"/>
      <c r="G5" s="152"/>
      <c r="H5" s="154" t="s">
        <v>32</v>
      </c>
      <c r="I5" s="154" t="s">
        <v>15</v>
      </c>
      <c r="J5" s="154"/>
      <c r="K5" s="154"/>
      <c r="L5" s="154" t="s">
        <v>32</v>
      </c>
      <c r="M5" s="154" t="s">
        <v>15</v>
      </c>
      <c r="N5" s="154"/>
      <c r="O5" s="154"/>
      <c r="P5" s="170" t="s">
        <v>17</v>
      </c>
      <c r="Q5" s="154" t="s">
        <v>15</v>
      </c>
      <c r="R5" s="154"/>
      <c r="S5" s="154"/>
      <c r="T5" s="166"/>
      <c r="U5" s="166"/>
      <c r="V5" s="166"/>
      <c r="W5" s="165" t="s">
        <v>17</v>
      </c>
      <c r="X5" s="167" t="s">
        <v>33</v>
      </c>
      <c r="Y5" s="167" t="s">
        <v>34</v>
      </c>
      <c r="Z5" s="167" t="s">
        <v>79</v>
      </c>
    </row>
    <row r="6" spans="1:26" ht="99" customHeight="1">
      <c r="A6" s="152"/>
      <c r="B6" s="152"/>
      <c r="C6" s="152"/>
      <c r="D6" s="152"/>
      <c r="E6" s="152"/>
      <c r="F6" s="152"/>
      <c r="G6" s="152"/>
      <c r="H6" s="154"/>
      <c r="I6" s="40" t="s">
        <v>33</v>
      </c>
      <c r="J6" s="40" t="s">
        <v>34</v>
      </c>
      <c r="K6" s="40" t="s">
        <v>79</v>
      </c>
      <c r="L6" s="154"/>
      <c r="M6" s="40" t="s">
        <v>33</v>
      </c>
      <c r="N6" s="40" t="s">
        <v>34</v>
      </c>
      <c r="O6" s="40" t="s">
        <v>79</v>
      </c>
      <c r="P6" s="170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5"/>
      <c r="X6" s="167"/>
      <c r="Y6" s="167"/>
      <c r="Z6" s="167"/>
    </row>
    <row r="7" spans="1:26" ht="15.75">
      <c r="A7" s="152"/>
      <c r="B7" s="152"/>
      <c r="C7" s="152"/>
      <c r="D7" s="152"/>
      <c r="E7" s="152"/>
      <c r="F7" s="152"/>
      <c r="G7" s="152"/>
      <c r="H7" s="169" t="s">
        <v>35</v>
      </c>
      <c r="I7" s="169"/>
      <c r="J7" s="169"/>
      <c r="K7" s="169"/>
      <c r="L7" s="169"/>
      <c r="M7" s="169"/>
      <c r="N7" s="169"/>
      <c r="O7" s="169"/>
      <c r="P7" s="168" t="s">
        <v>11</v>
      </c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9">
        <v>6</v>
      </c>
      <c r="G8" s="159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267</v>
      </c>
      <c r="G9" s="56" t="s">
        <v>268</v>
      </c>
      <c r="H9" s="33">
        <v>139595293.35</v>
      </c>
      <c r="I9" s="33">
        <v>58937364.65</v>
      </c>
      <c r="J9" s="33">
        <v>51139205.7</v>
      </c>
      <c r="K9" s="33">
        <v>29518723</v>
      </c>
      <c r="L9" s="33">
        <v>138832844.85</v>
      </c>
      <c r="M9" s="33">
        <v>60562511.12</v>
      </c>
      <c r="N9" s="33">
        <v>48751610.73</v>
      </c>
      <c r="O9" s="33">
        <v>29518723</v>
      </c>
      <c r="P9" s="118">
        <v>99.45</v>
      </c>
      <c r="Q9" s="118">
        <v>102.75</v>
      </c>
      <c r="R9" s="118">
        <v>95.33</v>
      </c>
      <c r="S9" s="118">
        <v>100</v>
      </c>
      <c r="T9" s="32">
        <v>43.62</v>
      </c>
      <c r="U9" s="32">
        <v>35.11</v>
      </c>
      <c r="V9" s="32">
        <v>21.26</v>
      </c>
      <c r="W9" s="32">
        <v>107.87</v>
      </c>
      <c r="X9" s="32">
        <v>111.68</v>
      </c>
      <c r="Y9" s="32">
        <v>104.39</v>
      </c>
      <c r="Z9" s="32">
        <v>106.28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267</v>
      </c>
      <c r="G10" s="56" t="s">
        <v>269</v>
      </c>
      <c r="H10" s="33">
        <v>80374967.55</v>
      </c>
      <c r="I10" s="33">
        <v>38856205.11</v>
      </c>
      <c r="J10" s="33">
        <v>28862051.44</v>
      </c>
      <c r="K10" s="33">
        <v>12656711</v>
      </c>
      <c r="L10" s="33">
        <v>80819328.55</v>
      </c>
      <c r="M10" s="33">
        <v>39500216.68</v>
      </c>
      <c r="N10" s="33">
        <v>28662400.87</v>
      </c>
      <c r="O10" s="33">
        <v>12656711</v>
      </c>
      <c r="P10" s="118">
        <v>100.55</v>
      </c>
      <c r="Q10" s="118">
        <v>101.65</v>
      </c>
      <c r="R10" s="118">
        <v>99.3</v>
      </c>
      <c r="S10" s="118">
        <v>100</v>
      </c>
      <c r="T10" s="32">
        <v>48.87</v>
      </c>
      <c r="U10" s="32">
        <v>35.46</v>
      </c>
      <c r="V10" s="32">
        <v>15.66</v>
      </c>
      <c r="W10" s="32">
        <v>110.89</v>
      </c>
      <c r="X10" s="32">
        <v>109.32</v>
      </c>
      <c r="Y10" s="32">
        <v>118.82</v>
      </c>
      <c r="Z10" s="32">
        <v>100.22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267</v>
      </c>
      <c r="G11" s="56" t="s">
        <v>270</v>
      </c>
      <c r="H11" s="33">
        <v>96488770.34</v>
      </c>
      <c r="I11" s="33">
        <v>39556895.39</v>
      </c>
      <c r="J11" s="33">
        <v>39283505.95</v>
      </c>
      <c r="K11" s="33">
        <v>17648369</v>
      </c>
      <c r="L11" s="33">
        <v>89203585.84</v>
      </c>
      <c r="M11" s="33">
        <v>36165308.06</v>
      </c>
      <c r="N11" s="33">
        <v>35389908.78</v>
      </c>
      <c r="O11" s="33">
        <v>17648369</v>
      </c>
      <c r="P11" s="118">
        <v>92.44</v>
      </c>
      <c r="Q11" s="118">
        <v>91.42</v>
      </c>
      <c r="R11" s="118">
        <v>90.08</v>
      </c>
      <c r="S11" s="118">
        <v>100</v>
      </c>
      <c r="T11" s="32">
        <v>40.54</v>
      </c>
      <c r="U11" s="32">
        <v>39.67</v>
      </c>
      <c r="V11" s="32">
        <v>19.78</v>
      </c>
      <c r="W11" s="32">
        <v>112.85</v>
      </c>
      <c r="X11" s="32">
        <v>102.23</v>
      </c>
      <c r="Y11" s="32">
        <v>130.6</v>
      </c>
      <c r="Z11" s="32">
        <v>106.51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267</v>
      </c>
      <c r="G12" s="56" t="s">
        <v>271</v>
      </c>
      <c r="H12" s="33">
        <v>81231110.82</v>
      </c>
      <c r="I12" s="33">
        <v>37452371.15</v>
      </c>
      <c r="J12" s="33">
        <v>27826905.67</v>
      </c>
      <c r="K12" s="33">
        <v>15951834</v>
      </c>
      <c r="L12" s="33">
        <v>80936664.91</v>
      </c>
      <c r="M12" s="33">
        <v>37935072.27</v>
      </c>
      <c r="N12" s="33">
        <v>27049758.64</v>
      </c>
      <c r="O12" s="33">
        <v>15951834</v>
      </c>
      <c r="P12" s="118">
        <v>99.63</v>
      </c>
      <c r="Q12" s="118">
        <v>101.28</v>
      </c>
      <c r="R12" s="118">
        <v>97.2</v>
      </c>
      <c r="S12" s="118">
        <v>100</v>
      </c>
      <c r="T12" s="32">
        <v>46.87</v>
      </c>
      <c r="U12" s="32">
        <v>33.42</v>
      </c>
      <c r="V12" s="32">
        <v>19.7</v>
      </c>
      <c r="W12" s="32">
        <v>100.78</v>
      </c>
      <c r="X12" s="32">
        <v>98.91</v>
      </c>
      <c r="Y12" s="32">
        <v>97.52</v>
      </c>
      <c r="Z12" s="32">
        <v>112.21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267</v>
      </c>
      <c r="G13" s="56" t="s">
        <v>272</v>
      </c>
      <c r="H13" s="33">
        <v>163566408.04</v>
      </c>
      <c r="I13" s="33">
        <v>73944646.69</v>
      </c>
      <c r="J13" s="33">
        <v>56439855.35</v>
      </c>
      <c r="K13" s="33">
        <v>33181906</v>
      </c>
      <c r="L13" s="33">
        <v>151000965.97</v>
      </c>
      <c r="M13" s="33">
        <v>65427955.63</v>
      </c>
      <c r="N13" s="33">
        <v>52391104.34</v>
      </c>
      <c r="O13" s="33">
        <v>33181906</v>
      </c>
      <c r="P13" s="118">
        <v>92.31</v>
      </c>
      <c r="Q13" s="118">
        <v>88.48</v>
      </c>
      <c r="R13" s="118">
        <v>92.82</v>
      </c>
      <c r="S13" s="118">
        <v>100</v>
      </c>
      <c r="T13" s="32">
        <v>43.32</v>
      </c>
      <c r="U13" s="32">
        <v>34.69</v>
      </c>
      <c r="V13" s="32">
        <v>21.97</v>
      </c>
      <c r="W13" s="32">
        <v>108.11</v>
      </c>
      <c r="X13" s="32">
        <v>109.09</v>
      </c>
      <c r="Y13" s="32">
        <v>110.32</v>
      </c>
      <c r="Z13" s="32">
        <v>103.04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267</v>
      </c>
      <c r="G14" s="56" t="s">
        <v>273</v>
      </c>
      <c r="H14" s="33">
        <v>124216710.7</v>
      </c>
      <c r="I14" s="33">
        <v>47573481</v>
      </c>
      <c r="J14" s="33">
        <v>53500020.7</v>
      </c>
      <c r="K14" s="33">
        <v>23143209</v>
      </c>
      <c r="L14" s="33">
        <v>126120966.58</v>
      </c>
      <c r="M14" s="33">
        <v>47329145.07</v>
      </c>
      <c r="N14" s="33">
        <v>55648612.51</v>
      </c>
      <c r="O14" s="33">
        <v>23143209</v>
      </c>
      <c r="P14" s="118">
        <v>101.53</v>
      </c>
      <c r="Q14" s="118">
        <v>99.48</v>
      </c>
      <c r="R14" s="118">
        <v>104.01</v>
      </c>
      <c r="S14" s="118">
        <v>100</v>
      </c>
      <c r="T14" s="32">
        <v>37.52</v>
      </c>
      <c r="U14" s="32">
        <v>44.12</v>
      </c>
      <c r="V14" s="32">
        <v>18.35</v>
      </c>
      <c r="W14" s="32">
        <v>117.92</v>
      </c>
      <c r="X14" s="32">
        <v>102.37</v>
      </c>
      <c r="Y14" s="32">
        <v>142.36</v>
      </c>
      <c r="Z14" s="32">
        <v>106.99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267</v>
      </c>
      <c r="G15" s="56" t="s">
        <v>274</v>
      </c>
      <c r="H15" s="33">
        <v>145655178.62</v>
      </c>
      <c r="I15" s="33">
        <v>59492746.34</v>
      </c>
      <c r="J15" s="33">
        <v>58664589.28</v>
      </c>
      <c r="K15" s="33">
        <v>27497843</v>
      </c>
      <c r="L15" s="33">
        <v>151407917.7</v>
      </c>
      <c r="M15" s="33">
        <v>64333047.49</v>
      </c>
      <c r="N15" s="33">
        <v>59577027.21</v>
      </c>
      <c r="O15" s="33">
        <v>27497843</v>
      </c>
      <c r="P15" s="118">
        <v>103.94</v>
      </c>
      <c r="Q15" s="118">
        <v>108.13</v>
      </c>
      <c r="R15" s="118">
        <v>101.55</v>
      </c>
      <c r="S15" s="118">
        <v>100</v>
      </c>
      <c r="T15" s="32">
        <v>42.48</v>
      </c>
      <c r="U15" s="32">
        <v>39.34</v>
      </c>
      <c r="V15" s="32">
        <v>18.16</v>
      </c>
      <c r="W15" s="32">
        <v>116.71</v>
      </c>
      <c r="X15" s="32">
        <v>109.02</v>
      </c>
      <c r="Y15" s="32">
        <v>139.16</v>
      </c>
      <c r="Z15" s="32">
        <v>98.54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267</v>
      </c>
      <c r="G16" s="56" t="s">
        <v>275</v>
      </c>
      <c r="H16" s="33">
        <v>88535683.16</v>
      </c>
      <c r="I16" s="33">
        <v>34437248.78</v>
      </c>
      <c r="J16" s="33">
        <v>33431252.38</v>
      </c>
      <c r="K16" s="33">
        <v>20667182</v>
      </c>
      <c r="L16" s="33">
        <v>87030723.78</v>
      </c>
      <c r="M16" s="33">
        <v>33339787.65</v>
      </c>
      <c r="N16" s="33">
        <v>33023754.13</v>
      </c>
      <c r="O16" s="33">
        <v>20667182</v>
      </c>
      <c r="P16" s="118">
        <v>98.3</v>
      </c>
      <c r="Q16" s="118">
        <v>96.81</v>
      </c>
      <c r="R16" s="118">
        <v>98.78</v>
      </c>
      <c r="S16" s="118">
        <v>100</v>
      </c>
      <c r="T16" s="32">
        <v>38.3</v>
      </c>
      <c r="U16" s="32">
        <v>37.94</v>
      </c>
      <c r="V16" s="32">
        <v>23.74</v>
      </c>
      <c r="W16" s="32">
        <v>102.87</v>
      </c>
      <c r="X16" s="32">
        <v>105.2</v>
      </c>
      <c r="Y16" s="32">
        <v>101.99</v>
      </c>
      <c r="Z16" s="32">
        <v>100.66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267</v>
      </c>
      <c r="G17" s="56" t="s">
        <v>276</v>
      </c>
      <c r="H17" s="33">
        <v>327039038.22</v>
      </c>
      <c r="I17" s="33">
        <v>188106014.34</v>
      </c>
      <c r="J17" s="33">
        <v>95793065.88</v>
      </c>
      <c r="K17" s="33">
        <v>43139958</v>
      </c>
      <c r="L17" s="33">
        <v>322746347.74</v>
      </c>
      <c r="M17" s="33">
        <v>185637155.42</v>
      </c>
      <c r="N17" s="33">
        <v>93969234.32</v>
      </c>
      <c r="O17" s="33">
        <v>43139958</v>
      </c>
      <c r="P17" s="118">
        <v>98.68</v>
      </c>
      <c r="Q17" s="118">
        <v>98.68</v>
      </c>
      <c r="R17" s="118">
        <v>98.09</v>
      </c>
      <c r="S17" s="118">
        <v>100</v>
      </c>
      <c r="T17" s="32">
        <v>57.51</v>
      </c>
      <c r="U17" s="32">
        <v>29.11</v>
      </c>
      <c r="V17" s="32">
        <v>13.36</v>
      </c>
      <c r="W17" s="32">
        <v>115.55</v>
      </c>
      <c r="X17" s="32">
        <v>118.56</v>
      </c>
      <c r="Y17" s="32">
        <v>113.37</v>
      </c>
      <c r="Z17" s="32">
        <v>108.24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267</v>
      </c>
      <c r="G18" s="56" t="s">
        <v>277</v>
      </c>
      <c r="H18" s="33">
        <v>77804785.02</v>
      </c>
      <c r="I18" s="33">
        <v>33282805.68</v>
      </c>
      <c r="J18" s="33">
        <v>30320946.34</v>
      </c>
      <c r="K18" s="33">
        <v>14201033</v>
      </c>
      <c r="L18" s="33">
        <v>79183414.07</v>
      </c>
      <c r="M18" s="33">
        <v>32006341.07</v>
      </c>
      <c r="N18" s="33">
        <v>32976040</v>
      </c>
      <c r="O18" s="33">
        <v>14201033</v>
      </c>
      <c r="P18" s="118">
        <v>101.77</v>
      </c>
      <c r="Q18" s="118">
        <v>96.16</v>
      </c>
      <c r="R18" s="118">
        <v>108.75</v>
      </c>
      <c r="S18" s="118">
        <v>100</v>
      </c>
      <c r="T18" s="32">
        <v>40.42</v>
      </c>
      <c r="U18" s="32">
        <v>41.64</v>
      </c>
      <c r="V18" s="32">
        <v>17.93</v>
      </c>
      <c r="W18" s="32">
        <v>110.44</v>
      </c>
      <c r="X18" s="32">
        <v>93.91</v>
      </c>
      <c r="Y18" s="32">
        <v>135.25</v>
      </c>
      <c r="Z18" s="32">
        <v>107.3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267</v>
      </c>
      <c r="G19" s="56" t="s">
        <v>278</v>
      </c>
      <c r="H19" s="33">
        <v>30055573.8</v>
      </c>
      <c r="I19" s="33">
        <v>11656643.43</v>
      </c>
      <c r="J19" s="33">
        <v>13339561.37</v>
      </c>
      <c r="K19" s="33">
        <v>5059369</v>
      </c>
      <c r="L19" s="33">
        <v>29603220.81</v>
      </c>
      <c r="M19" s="33">
        <v>11366492.7</v>
      </c>
      <c r="N19" s="33">
        <v>13177359.11</v>
      </c>
      <c r="O19" s="33">
        <v>5059369</v>
      </c>
      <c r="P19" s="118">
        <v>98.49</v>
      </c>
      <c r="Q19" s="118">
        <v>97.51</v>
      </c>
      <c r="R19" s="118">
        <v>98.78</v>
      </c>
      <c r="S19" s="118">
        <v>100</v>
      </c>
      <c r="T19" s="32">
        <v>38.39</v>
      </c>
      <c r="U19" s="32">
        <v>44.51</v>
      </c>
      <c r="V19" s="32">
        <v>17.09</v>
      </c>
      <c r="W19" s="32">
        <v>132.01</v>
      </c>
      <c r="X19" s="32">
        <v>139.06</v>
      </c>
      <c r="Y19" s="32">
        <v>137.85</v>
      </c>
      <c r="Z19" s="32">
        <v>107.82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267</v>
      </c>
      <c r="G20" s="56" t="s">
        <v>279</v>
      </c>
      <c r="H20" s="33">
        <v>16056232.5</v>
      </c>
      <c r="I20" s="33">
        <v>5661297.31</v>
      </c>
      <c r="J20" s="33">
        <v>7369995.19</v>
      </c>
      <c r="K20" s="33">
        <v>3024940</v>
      </c>
      <c r="L20" s="33">
        <v>16178709.57</v>
      </c>
      <c r="M20" s="33">
        <v>6908153.46</v>
      </c>
      <c r="N20" s="33">
        <v>6245616.11</v>
      </c>
      <c r="O20" s="33">
        <v>3024940</v>
      </c>
      <c r="P20" s="118">
        <v>100.76</v>
      </c>
      <c r="Q20" s="118">
        <v>122.02</v>
      </c>
      <c r="R20" s="118">
        <v>84.74</v>
      </c>
      <c r="S20" s="118">
        <v>100</v>
      </c>
      <c r="T20" s="32">
        <v>42.69</v>
      </c>
      <c r="U20" s="32">
        <v>38.6</v>
      </c>
      <c r="V20" s="32">
        <v>18.69</v>
      </c>
      <c r="W20" s="32">
        <v>118.78</v>
      </c>
      <c r="X20" s="32">
        <v>111.97</v>
      </c>
      <c r="Y20" s="32">
        <v>140.81</v>
      </c>
      <c r="Z20" s="32">
        <v>100.29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267</v>
      </c>
      <c r="G21" s="56" t="s">
        <v>280</v>
      </c>
      <c r="H21" s="33">
        <v>238443593.23</v>
      </c>
      <c r="I21" s="33">
        <v>114999105.48</v>
      </c>
      <c r="J21" s="33">
        <v>91580891.75</v>
      </c>
      <c r="K21" s="33">
        <v>31863596</v>
      </c>
      <c r="L21" s="33">
        <v>234585919.37</v>
      </c>
      <c r="M21" s="33">
        <v>118248228.63</v>
      </c>
      <c r="N21" s="33">
        <v>84474094.74</v>
      </c>
      <c r="O21" s="33">
        <v>31863596</v>
      </c>
      <c r="P21" s="118">
        <v>98.38</v>
      </c>
      <c r="Q21" s="118">
        <v>102.82</v>
      </c>
      <c r="R21" s="118">
        <v>92.23</v>
      </c>
      <c r="S21" s="118">
        <v>100</v>
      </c>
      <c r="T21" s="32">
        <v>50.4</v>
      </c>
      <c r="U21" s="32">
        <v>36</v>
      </c>
      <c r="V21" s="32">
        <v>13.58</v>
      </c>
      <c r="W21" s="32">
        <v>112.9</v>
      </c>
      <c r="X21" s="32">
        <v>121.81</v>
      </c>
      <c r="Y21" s="32">
        <v>107.47</v>
      </c>
      <c r="Z21" s="32">
        <v>99.24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267</v>
      </c>
      <c r="G22" s="56" t="s">
        <v>281</v>
      </c>
      <c r="H22" s="33">
        <v>30568132</v>
      </c>
      <c r="I22" s="33">
        <v>11113534.26</v>
      </c>
      <c r="J22" s="33">
        <v>14496007.74</v>
      </c>
      <c r="K22" s="33">
        <v>4958590</v>
      </c>
      <c r="L22" s="33">
        <v>28403218.62</v>
      </c>
      <c r="M22" s="33">
        <v>10677034.86</v>
      </c>
      <c r="N22" s="33">
        <v>12767593.76</v>
      </c>
      <c r="O22" s="33">
        <v>4958590</v>
      </c>
      <c r="P22" s="118">
        <v>92.91</v>
      </c>
      <c r="Q22" s="118">
        <v>96.07</v>
      </c>
      <c r="R22" s="118">
        <v>88.07</v>
      </c>
      <c r="S22" s="118">
        <v>100</v>
      </c>
      <c r="T22" s="32">
        <v>37.59</v>
      </c>
      <c r="U22" s="32">
        <v>44.95</v>
      </c>
      <c r="V22" s="32">
        <v>17.45</v>
      </c>
      <c r="W22" s="32">
        <v>122.83</v>
      </c>
      <c r="X22" s="32">
        <v>110.13</v>
      </c>
      <c r="Y22" s="32">
        <v>148.43</v>
      </c>
      <c r="Z22" s="32">
        <v>102.71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267</v>
      </c>
      <c r="G23" s="56" t="s">
        <v>282</v>
      </c>
      <c r="H23" s="33">
        <v>115578860.92</v>
      </c>
      <c r="I23" s="33">
        <v>47439132</v>
      </c>
      <c r="J23" s="33">
        <v>48647226.92</v>
      </c>
      <c r="K23" s="33">
        <v>19492502</v>
      </c>
      <c r="L23" s="33">
        <v>116551697.76</v>
      </c>
      <c r="M23" s="33">
        <v>49384166.86</v>
      </c>
      <c r="N23" s="33">
        <v>47675028.9</v>
      </c>
      <c r="O23" s="33">
        <v>19492502</v>
      </c>
      <c r="P23" s="118">
        <v>100.84</v>
      </c>
      <c r="Q23" s="118">
        <v>104.1</v>
      </c>
      <c r="R23" s="118">
        <v>98</v>
      </c>
      <c r="S23" s="118">
        <v>100</v>
      </c>
      <c r="T23" s="32">
        <v>42.37</v>
      </c>
      <c r="U23" s="32">
        <v>40.9</v>
      </c>
      <c r="V23" s="32">
        <v>16.72</v>
      </c>
      <c r="W23" s="32">
        <v>117.47</v>
      </c>
      <c r="X23" s="32">
        <v>122</v>
      </c>
      <c r="Y23" s="32">
        <v>120.34</v>
      </c>
      <c r="Z23" s="32">
        <v>101.96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267</v>
      </c>
      <c r="G24" s="56" t="s">
        <v>283</v>
      </c>
      <c r="H24" s="33">
        <v>63574059.53</v>
      </c>
      <c r="I24" s="33">
        <v>24026071</v>
      </c>
      <c r="J24" s="33">
        <v>23523926.53</v>
      </c>
      <c r="K24" s="33">
        <v>16024062</v>
      </c>
      <c r="L24" s="33">
        <v>66080943.77</v>
      </c>
      <c r="M24" s="33">
        <v>26682910.02</v>
      </c>
      <c r="N24" s="33">
        <v>23168120.75</v>
      </c>
      <c r="O24" s="33">
        <v>16229913</v>
      </c>
      <c r="P24" s="118">
        <v>103.94</v>
      </c>
      <c r="Q24" s="118">
        <v>111.05</v>
      </c>
      <c r="R24" s="118">
        <v>98.48</v>
      </c>
      <c r="S24" s="118">
        <v>101.28</v>
      </c>
      <c r="T24" s="32">
        <v>40.37</v>
      </c>
      <c r="U24" s="32">
        <v>35.06</v>
      </c>
      <c r="V24" s="32">
        <v>24.56</v>
      </c>
      <c r="W24" s="32">
        <v>106.87</v>
      </c>
      <c r="X24" s="32">
        <v>108.39</v>
      </c>
      <c r="Y24" s="32">
        <v>107.19</v>
      </c>
      <c r="Z24" s="32">
        <v>104.04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267</v>
      </c>
      <c r="G25" s="56" t="s">
        <v>284</v>
      </c>
      <c r="H25" s="33">
        <v>23881739.78</v>
      </c>
      <c r="I25" s="33">
        <v>5616033</v>
      </c>
      <c r="J25" s="33">
        <v>10539671.78</v>
      </c>
      <c r="K25" s="33">
        <v>7726035</v>
      </c>
      <c r="L25" s="33">
        <v>22058931.92</v>
      </c>
      <c r="M25" s="33">
        <v>5174524.59</v>
      </c>
      <c r="N25" s="33">
        <v>9158372.33</v>
      </c>
      <c r="O25" s="33">
        <v>7726035</v>
      </c>
      <c r="P25" s="118">
        <v>92.36</v>
      </c>
      <c r="Q25" s="118">
        <v>92.13</v>
      </c>
      <c r="R25" s="118">
        <v>86.89</v>
      </c>
      <c r="S25" s="118">
        <v>100</v>
      </c>
      <c r="T25" s="32">
        <v>23.45</v>
      </c>
      <c r="U25" s="32">
        <v>41.51</v>
      </c>
      <c r="V25" s="32">
        <v>35.02</v>
      </c>
      <c r="W25" s="32">
        <v>128.27</v>
      </c>
      <c r="X25" s="32">
        <v>123.41</v>
      </c>
      <c r="Y25" s="32">
        <v>149.97</v>
      </c>
      <c r="Z25" s="32">
        <v>112.02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267</v>
      </c>
      <c r="G26" s="56" t="s">
        <v>285</v>
      </c>
      <c r="H26" s="33">
        <v>38969109.94</v>
      </c>
      <c r="I26" s="33">
        <v>6758110.26</v>
      </c>
      <c r="J26" s="33">
        <v>21293302.68</v>
      </c>
      <c r="K26" s="33">
        <v>10917697</v>
      </c>
      <c r="L26" s="33">
        <v>36587345.29</v>
      </c>
      <c r="M26" s="33">
        <v>6549818.39</v>
      </c>
      <c r="N26" s="33">
        <v>19119829.9</v>
      </c>
      <c r="O26" s="33">
        <v>10917697</v>
      </c>
      <c r="P26" s="118">
        <v>93.88</v>
      </c>
      <c r="Q26" s="118">
        <v>96.91</v>
      </c>
      <c r="R26" s="118">
        <v>89.79</v>
      </c>
      <c r="S26" s="118">
        <v>100</v>
      </c>
      <c r="T26" s="32">
        <v>17.9</v>
      </c>
      <c r="U26" s="32">
        <v>52.25</v>
      </c>
      <c r="V26" s="32">
        <v>29.84</v>
      </c>
      <c r="W26" s="32">
        <v>118.88</v>
      </c>
      <c r="X26" s="32">
        <v>105.71</v>
      </c>
      <c r="Y26" s="32">
        <v>138.8</v>
      </c>
      <c r="Z26" s="32">
        <v>101.03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267</v>
      </c>
      <c r="G27" s="56" t="s">
        <v>285</v>
      </c>
      <c r="H27" s="33">
        <v>22950676.13</v>
      </c>
      <c r="I27" s="33">
        <v>5927372</v>
      </c>
      <c r="J27" s="33">
        <v>9127023.13</v>
      </c>
      <c r="K27" s="33">
        <v>7896281</v>
      </c>
      <c r="L27" s="33">
        <v>22313676.37</v>
      </c>
      <c r="M27" s="33">
        <v>5738954.1</v>
      </c>
      <c r="N27" s="33">
        <v>8678441.27</v>
      </c>
      <c r="O27" s="33">
        <v>7896281</v>
      </c>
      <c r="P27" s="118">
        <v>97.22</v>
      </c>
      <c r="Q27" s="118">
        <v>96.82</v>
      </c>
      <c r="R27" s="118">
        <v>95.08</v>
      </c>
      <c r="S27" s="118">
        <v>100</v>
      </c>
      <c r="T27" s="32">
        <v>25.71</v>
      </c>
      <c r="U27" s="32">
        <v>38.89</v>
      </c>
      <c r="V27" s="32">
        <v>35.38</v>
      </c>
      <c r="W27" s="32">
        <v>106.73</v>
      </c>
      <c r="X27" s="32">
        <v>103.92</v>
      </c>
      <c r="Y27" s="32">
        <v>114.46</v>
      </c>
      <c r="Z27" s="32">
        <v>101.21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267</v>
      </c>
      <c r="G28" s="56" t="s">
        <v>286</v>
      </c>
      <c r="H28" s="33">
        <v>17696571.71</v>
      </c>
      <c r="I28" s="33">
        <v>2737364</v>
      </c>
      <c r="J28" s="33">
        <v>7535474.71</v>
      </c>
      <c r="K28" s="33">
        <v>7423733</v>
      </c>
      <c r="L28" s="33">
        <v>17516067.88</v>
      </c>
      <c r="M28" s="33">
        <v>2626930.3</v>
      </c>
      <c r="N28" s="33">
        <v>7465404.58</v>
      </c>
      <c r="O28" s="33">
        <v>7423733</v>
      </c>
      <c r="P28" s="118">
        <v>98.98</v>
      </c>
      <c r="Q28" s="118">
        <v>95.96</v>
      </c>
      <c r="R28" s="118">
        <v>99.07</v>
      </c>
      <c r="S28" s="118">
        <v>100</v>
      </c>
      <c r="T28" s="32">
        <v>14.99</v>
      </c>
      <c r="U28" s="32">
        <v>42.62</v>
      </c>
      <c r="V28" s="32">
        <v>42.38</v>
      </c>
      <c r="W28" s="32">
        <v>114.12</v>
      </c>
      <c r="X28" s="32">
        <v>109.08</v>
      </c>
      <c r="Y28" s="32">
        <v>127.01</v>
      </c>
      <c r="Z28" s="32">
        <v>105.11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267</v>
      </c>
      <c r="G29" s="56" t="s">
        <v>287</v>
      </c>
      <c r="H29" s="33">
        <v>23117488.97</v>
      </c>
      <c r="I29" s="33">
        <v>7535323</v>
      </c>
      <c r="J29" s="33">
        <v>9298714.97</v>
      </c>
      <c r="K29" s="33">
        <v>6283451</v>
      </c>
      <c r="L29" s="33">
        <v>25527743.59</v>
      </c>
      <c r="M29" s="33">
        <v>10334159.02</v>
      </c>
      <c r="N29" s="33">
        <v>8910133.57</v>
      </c>
      <c r="O29" s="33">
        <v>6283451</v>
      </c>
      <c r="P29" s="118">
        <v>110.42</v>
      </c>
      <c r="Q29" s="118">
        <v>137.14</v>
      </c>
      <c r="R29" s="118">
        <v>95.82</v>
      </c>
      <c r="S29" s="118">
        <v>100</v>
      </c>
      <c r="T29" s="32">
        <v>40.48</v>
      </c>
      <c r="U29" s="32">
        <v>34.9</v>
      </c>
      <c r="V29" s="32">
        <v>24.61</v>
      </c>
      <c r="W29" s="32">
        <v>137.23</v>
      </c>
      <c r="X29" s="32">
        <v>169.61</v>
      </c>
      <c r="Y29" s="32">
        <v>128.68</v>
      </c>
      <c r="Z29" s="32">
        <v>112.49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267</v>
      </c>
      <c r="G30" s="56" t="s">
        <v>288</v>
      </c>
      <c r="H30" s="33">
        <v>17916756.22</v>
      </c>
      <c r="I30" s="33">
        <v>5161458.3</v>
      </c>
      <c r="J30" s="33">
        <v>6707769.92</v>
      </c>
      <c r="K30" s="33">
        <v>6047528</v>
      </c>
      <c r="L30" s="33">
        <v>17759934.61</v>
      </c>
      <c r="M30" s="33">
        <v>5092311.29</v>
      </c>
      <c r="N30" s="33">
        <v>6620095.32</v>
      </c>
      <c r="O30" s="33">
        <v>6047528</v>
      </c>
      <c r="P30" s="118">
        <v>99.12</v>
      </c>
      <c r="Q30" s="118">
        <v>98.66</v>
      </c>
      <c r="R30" s="118">
        <v>98.69</v>
      </c>
      <c r="S30" s="118">
        <v>100</v>
      </c>
      <c r="T30" s="32">
        <v>28.67</v>
      </c>
      <c r="U30" s="32">
        <v>37.27</v>
      </c>
      <c r="V30" s="32">
        <v>34.05</v>
      </c>
      <c r="W30" s="32">
        <v>113.42</v>
      </c>
      <c r="X30" s="32">
        <v>130.22</v>
      </c>
      <c r="Y30" s="32">
        <v>111.5</v>
      </c>
      <c r="Z30" s="32">
        <v>104.07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267</v>
      </c>
      <c r="G31" s="56" t="s">
        <v>289</v>
      </c>
      <c r="H31" s="33">
        <v>18799905.28</v>
      </c>
      <c r="I31" s="33">
        <v>5414766</v>
      </c>
      <c r="J31" s="33">
        <v>7506945.28</v>
      </c>
      <c r="K31" s="33">
        <v>5878194</v>
      </c>
      <c r="L31" s="33">
        <v>17314328.48</v>
      </c>
      <c r="M31" s="33">
        <v>4652643.78</v>
      </c>
      <c r="N31" s="33">
        <v>6783490.7</v>
      </c>
      <c r="O31" s="33">
        <v>5878194</v>
      </c>
      <c r="P31" s="118">
        <v>92.09</v>
      </c>
      <c r="Q31" s="118">
        <v>85.92</v>
      </c>
      <c r="R31" s="118">
        <v>90.36</v>
      </c>
      <c r="S31" s="118">
        <v>100</v>
      </c>
      <c r="T31" s="32">
        <v>26.87</v>
      </c>
      <c r="U31" s="32">
        <v>39.17</v>
      </c>
      <c r="V31" s="32">
        <v>33.94</v>
      </c>
      <c r="W31" s="32">
        <v>96.26</v>
      </c>
      <c r="X31" s="32">
        <v>108.41</v>
      </c>
      <c r="Y31" s="32">
        <v>85.17</v>
      </c>
      <c r="Z31" s="32">
        <v>102.57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267</v>
      </c>
      <c r="G32" s="56" t="s">
        <v>290</v>
      </c>
      <c r="H32" s="33">
        <v>71930843.24</v>
      </c>
      <c r="I32" s="33">
        <v>20208491.41</v>
      </c>
      <c r="J32" s="33">
        <v>29805332.83</v>
      </c>
      <c r="K32" s="33">
        <v>21917019</v>
      </c>
      <c r="L32" s="33">
        <v>74165587.93</v>
      </c>
      <c r="M32" s="33">
        <v>24148002.41</v>
      </c>
      <c r="N32" s="33">
        <v>28029760.52</v>
      </c>
      <c r="O32" s="33">
        <v>21987825</v>
      </c>
      <c r="P32" s="118">
        <v>103.1</v>
      </c>
      <c r="Q32" s="118">
        <v>119.49</v>
      </c>
      <c r="R32" s="118">
        <v>94.04</v>
      </c>
      <c r="S32" s="118">
        <v>100.32</v>
      </c>
      <c r="T32" s="32">
        <v>32.55</v>
      </c>
      <c r="U32" s="32">
        <v>37.79</v>
      </c>
      <c r="V32" s="32">
        <v>29.64</v>
      </c>
      <c r="W32" s="32">
        <v>108.51</v>
      </c>
      <c r="X32" s="32">
        <v>120.06</v>
      </c>
      <c r="Y32" s="32">
        <v>102.28</v>
      </c>
      <c r="Z32" s="32">
        <v>105.56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267</v>
      </c>
      <c r="G33" s="56" t="s">
        <v>291</v>
      </c>
      <c r="H33" s="33">
        <v>17047041.98</v>
      </c>
      <c r="I33" s="33">
        <v>6154716.34</v>
      </c>
      <c r="J33" s="33">
        <v>5483298.64</v>
      </c>
      <c r="K33" s="33">
        <v>5409027</v>
      </c>
      <c r="L33" s="33">
        <v>16802079.74</v>
      </c>
      <c r="M33" s="33">
        <v>5991291.7</v>
      </c>
      <c r="N33" s="33">
        <v>5401761.04</v>
      </c>
      <c r="O33" s="33">
        <v>5409027</v>
      </c>
      <c r="P33" s="118">
        <v>98.56</v>
      </c>
      <c r="Q33" s="118">
        <v>97.34</v>
      </c>
      <c r="R33" s="118">
        <v>98.51</v>
      </c>
      <c r="S33" s="118">
        <v>100</v>
      </c>
      <c r="T33" s="32">
        <v>35.65</v>
      </c>
      <c r="U33" s="32">
        <v>32.14</v>
      </c>
      <c r="V33" s="32">
        <v>32.19</v>
      </c>
      <c r="W33" s="32">
        <v>113.46</v>
      </c>
      <c r="X33" s="32">
        <v>153.1</v>
      </c>
      <c r="Y33" s="32">
        <v>91.61</v>
      </c>
      <c r="Z33" s="32">
        <v>108.2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267</v>
      </c>
      <c r="G34" s="56" t="s">
        <v>268</v>
      </c>
      <c r="H34" s="33">
        <v>79998240.99</v>
      </c>
      <c r="I34" s="33">
        <v>22161158.94</v>
      </c>
      <c r="J34" s="33">
        <v>33154567.05</v>
      </c>
      <c r="K34" s="33">
        <v>24682515</v>
      </c>
      <c r="L34" s="33">
        <v>77545259.84</v>
      </c>
      <c r="M34" s="33">
        <v>21997281.93</v>
      </c>
      <c r="N34" s="33">
        <v>30865462.91</v>
      </c>
      <c r="O34" s="33">
        <v>24682515</v>
      </c>
      <c r="P34" s="118">
        <v>96.93</v>
      </c>
      <c r="Q34" s="118">
        <v>99.26</v>
      </c>
      <c r="R34" s="118">
        <v>93.09</v>
      </c>
      <c r="S34" s="118">
        <v>100</v>
      </c>
      <c r="T34" s="32">
        <v>28.36</v>
      </c>
      <c r="U34" s="32">
        <v>39.8</v>
      </c>
      <c r="V34" s="32">
        <v>31.82</v>
      </c>
      <c r="W34" s="32">
        <v>108.39</v>
      </c>
      <c r="X34" s="32">
        <v>118.17</v>
      </c>
      <c r="Y34" s="32">
        <v>105.08</v>
      </c>
      <c r="Z34" s="32">
        <v>104.78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267</v>
      </c>
      <c r="G35" s="56" t="s">
        <v>292</v>
      </c>
      <c r="H35" s="33">
        <v>21610459.77</v>
      </c>
      <c r="I35" s="33">
        <v>6004041</v>
      </c>
      <c r="J35" s="33">
        <v>8596482.77</v>
      </c>
      <c r="K35" s="33">
        <v>7009936</v>
      </c>
      <c r="L35" s="33">
        <v>21938685.58</v>
      </c>
      <c r="M35" s="33">
        <v>6582528.36</v>
      </c>
      <c r="N35" s="33">
        <v>8346221.22</v>
      </c>
      <c r="O35" s="33">
        <v>7009936</v>
      </c>
      <c r="P35" s="118">
        <v>101.51</v>
      </c>
      <c r="Q35" s="118">
        <v>109.63</v>
      </c>
      <c r="R35" s="118">
        <v>97.08</v>
      </c>
      <c r="S35" s="118">
        <v>100</v>
      </c>
      <c r="T35" s="32">
        <v>30</v>
      </c>
      <c r="U35" s="32">
        <v>38.04</v>
      </c>
      <c r="V35" s="32">
        <v>31.95</v>
      </c>
      <c r="W35" s="32">
        <v>112.92</v>
      </c>
      <c r="X35" s="32">
        <v>152.84</v>
      </c>
      <c r="Y35" s="32">
        <v>95.57</v>
      </c>
      <c r="Z35" s="32">
        <v>109.73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267</v>
      </c>
      <c r="G36" s="56" t="s">
        <v>293</v>
      </c>
      <c r="H36" s="33">
        <v>41194877.24</v>
      </c>
      <c r="I36" s="33">
        <v>8258953.67</v>
      </c>
      <c r="J36" s="33">
        <v>19890031.57</v>
      </c>
      <c r="K36" s="33">
        <v>13045892</v>
      </c>
      <c r="L36" s="33">
        <v>39674067.25</v>
      </c>
      <c r="M36" s="33">
        <v>9469918.73</v>
      </c>
      <c r="N36" s="33">
        <v>17158256.52</v>
      </c>
      <c r="O36" s="33">
        <v>13045892</v>
      </c>
      <c r="P36" s="118">
        <v>96.3</v>
      </c>
      <c r="Q36" s="118">
        <v>114.66</v>
      </c>
      <c r="R36" s="118">
        <v>86.26</v>
      </c>
      <c r="S36" s="118">
        <v>100</v>
      </c>
      <c r="T36" s="32">
        <v>23.86</v>
      </c>
      <c r="U36" s="32">
        <v>43.24</v>
      </c>
      <c r="V36" s="32">
        <v>32.88</v>
      </c>
      <c r="W36" s="32">
        <v>126.12</v>
      </c>
      <c r="X36" s="32">
        <v>141.13</v>
      </c>
      <c r="Y36" s="32">
        <v>131.17</v>
      </c>
      <c r="Z36" s="32">
        <v>111.83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267</v>
      </c>
      <c r="G37" s="56" t="s">
        <v>294</v>
      </c>
      <c r="H37" s="33">
        <v>18425046.15</v>
      </c>
      <c r="I37" s="33">
        <v>3968421</v>
      </c>
      <c r="J37" s="33">
        <v>7393529.15</v>
      </c>
      <c r="K37" s="33">
        <v>7063096</v>
      </c>
      <c r="L37" s="33">
        <v>18317213.33</v>
      </c>
      <c r="M37" s="33">
        <v>3778653.48</v>
      </c>
      <c r="N37" s="33">
        <v>7475463.85</v>
      </c>
      <c r="O37" s="33">
        <v>7063096</v>
      </c>
      <c r="P37" s="118">
        <v>99.41</v>
      </c>
      <c r="Q37" s="118">
        <v>95.21</v>
      </c>
      <c r="R37" s="118">
        <v>101.1</v>
      </c>
      <c r="S37" s="118">
        <v>100</v>
      </c>
      <c r="T37" s="32">
        <v>20.62</v>
      </c>
      <c r="U37" s="32">
        <v>40.81</v>
      </c>
      <c r="V37" s="32">
        <v>38.55</v>
      </c>
      <c r="W37" s="32">
        <v>109.32</v>
      </c>
      <c r="X37" s="32">
        <v>128.48</v>
      </c>
      <c r="Y37" s="32">
        <v>106.58</v>
      </c>
      <c r="Z37" s="32">
        <v>103.87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267</v>
      </c>
      <c r="G38" s="56" t="s">
        <v>295</v>
      </c>
      <c r="H38" s="33">
        <v>73840169.45</v>
      </c>
      <c r="I38" s="33">
        <v>24875890.27</v>
      </c>
      <c r="J38" s="33">
        <v>28958862.18</v>
      </c>
      <c r="K38" s="33">
        <v>20005417</v>
      </c>
      <c r="L38" s="33">
        <v>75742710.64</v>
      </c>
      <c r="M38" s="33">
        <v>26637700.56</v>
      </c>
      <c r="N38" s="33">
        <v>29099593.08</v>
      </c>
      <c r="O38" s="33">
        <v>20005417</v>
      </c>
      <c r="P38" s="118">
        <v>102.57</v>
      </c>
      <c r="Q38" s="118">
        <v>107.08</v>
      </c>
      <c r="R38" s="118">
        <v>100.48</v>
      </c>
      <c r="S38" s="118">
        <v>100</v>
      </c>
      <c r="T38" s="32">
        <v>35.16</v>
      </c>
      <c r="U38" s="32">
        <v>38.41</v>
      </c>
      <c r="V38" s="32">
        <v>26.41</v>
      </c>
      <c r="W38" s="32">
        <v>106.17</v>
      </c>
      <c r="X38" s="32">
        <v>117.93</v>
      </c>
      <c r="Y38" s="32">
        <v>97.75</v>
      </c>
      <c r="Z38" s="32">
        <v>105.37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267</v>
      </c>
      <c r="G39" s="56" t="s">
        <v>296</v>
      </c>
      <c r="H39" s="33">
        <v>41079378.24</v>
      </c>
      <c r="I39" s="33">
        <v>9605426.27</v>
      </c>
      <c r="J39" s="33">
        <v>18531714.97</v>
      </c>
      <c r="K39" s="33">
        <v>12942237</v>
      </c>
      <c r="L39" s="33">
        <v>37612218.65</v>
      </c>
      <c r="M39" s="33">
        <v>9329951.89</v>
      </c>
      <c r="N39" s="33">
        <v>15340029.76</v>
      </c>
      <c r="O39" s="33">
        <v>12942237</v>
      </c>
      <c r="P39" s="118">
        <v>91.55</v>
      </c>
      <c r="Q39" s="118">
        <v>97.13</v>
      </c>
      <c r="R39" s="118">
        <v>82.77</v>
      </c>
      <c r="S39" s="118">
        <v>100</v>
      </c>
      <c r="T39" s="32">
        <v>24.8</v>
      </c>
      <c r="U39" s="32">
        <v>40.78</v>
      </c>
      <c r="V39" s="32">
        <v>34.4</v>
      </c>
      <c r="W39" s="32">
        <v>109.71</v>
      </c>
      <c r="X39" s="32">
        <v>135.6</v>
      </c>
      <c r="Y39" s="32">
        <v>98.3</v>
      </c>
      <c r="Z39" s="32">
        <v>109.7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267</v>
      </c>
      <c r="G40" s="56" t="s">
        <v>297</v>
      </c>
      <c r="H40" s="33">
        <v>15870543.37</v>
      </c>
      <c r="I40" s="33">
        <v>3807520.59</v>
      </c>
      <c r="J40" s="33">
        <v>6051297.78</v>
      </c>
      <c r="K40" s="33">
        <v>6011725</v>
      </c>
      <c r="L40" s="33">
        <v>17620432.2</v>
      </c>
      <c r="M40" s="33">
        <v>5760551.1</v>
      </c>
      <c r="N40" s="33">
        <v>5848156.1</v>
      </c>
      <c r="O40" s="33">
        <v>6011725</v>
      </c>
      <c r="P40" s="118">
        <v>111.02</v>
      </c>
      <c r="Q40" s="118">
        <v>151.29</v>
      </c>
      <c r="R40" s="118">
        <v>96.64</v>
      </c>
      <c r="S40" s="118">
        <v>100</v>
      </c>
      <c r="T40" s="32">
        <v>32.69</v>
      </c>
      <c r="U40" s="32">
        <v>33.18</v>
      </c>
      <c r="V40" s="32">
        <v>34.11</v>
      </c>
      <c r="W40" s="32">
        <v>137.88</v>
      </c>
      <c r="X40" s="32">
        <v>275.12</v>
      </c>
      <c r="Y40" s="32">
        <v>117.86</v>
      </c>
      <c r="Z40" s="32">
        <v>105.04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267</v>
      </c>
      <c r="G41" s="56" t="s">
        <v>298</v>
      </c>
      <c r="H41" s="33">
        <v>48961619.26</v>
      </c>
      <c r="I41" s="33">
        <v>20087920.04</v>
      </c>
      <c r="J41" s="33">
        <v>19820612.22</v>
      </c>
      <c r="K41" s="33">
        <v>9053087</v>
      </c>
      <c r="L41" s="33">
        <v>53466103.75</v>
      </c>
      <c r="M41" s="33">
        <v>24102788.41</v>
      </c>
      <c r="N41" s="33">
        <v>20310228.34</v>
      </c>
      <c r="O41" s="33">
        <v>9053087</v>
      </c>
      <c r="P41" s="118">
        <v>109.2</v>
      </c>
      <c r="Q41" s="118">
        <v>119.98</v>
      </c>
      <c r="R41" s="118">
        <v>102.47</v>
      </c>
      <c r="S41" s="118">
        <v>100</v>
      </c>
      <c r="T41" s="32">
        <v>45.08</v>
      </c>
      <c r="U41" s="32">
        <v>37.98</v>
      </c>
      <c r="V41" s="32">
        <v>16.93</v>
      </c>
      <c r="W41" s="32">
        <v>87.21</v>
      </c>
      <c r="X41" s="32">
        <v>63.72</v>
      </c>
      <c r="Y41" s="32">
        <v>138.63</v>
      </c>
      <c r="Z41" s="32">
        <v>102.52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267</v>
      </c>
      <c r="G42" s="56" t="s">
        <v>299</v>
      </c>
      <c r="H42" s="33">
        <v>23021097</v>
      </c>
      <c r="I42" s="33">
        <v>6097349.32</v>
      </c>
      <c r="J42" s="33">
        <v>8998377.68</v>
      </c>
      <c r="K42" s="33">
        <v>7925370</v>
      </c>
      <c r="L42" s="33">
        <v>23061619.78</v>
      </c>
      <c r="M42" s="33">
        <v>6210503.93</v>
      </c>
      <c r="N42" s="33">
        <v>8925745.85</v>
      </c>
      <c r="O42" s="33">
        <v>7925370</v>
      </c>
      <c r="P42" s="118">
        <v>100.17</v>
      </c>
      <c r="Q42" s="118">
        <v>101.85</v>
      </c>
      <c r="R42" s="118">
        <v>99.19</v>
      </c>
      <c r="S42" s="118">
        <v>100</v>
      </c>
      <c r="T42" s="32">
        <v>26.93</v>
      </c>
      <c r="U42" s="32">
        <v>38.7</v>
      </c>
      <c r="V42" s="32">
        <v>34.36</v>
      </c>
      <c r="W42" s="32">
        <v>110.79</v>
      </c>
      <c r="X42" s="32">
        <v>135.35</v>
      </c>
      <c r="Y42" s="32">
        <v>106.42</v>
      </c>
      <c r="Z42" s="32">
        <v>101.1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267</v>
      </c>
      <c r="G43" s="56" t="s">
        <v>300</v>
      </c>
      <c r="H43" s="33">
        <v>24551288.32</v>
      </c>
      <c r="I43" s="33">
        <v>6786187.34</v>
      </c>
      <c r="J43" s="33">
        <v>11099824.98</v>
      </c>
      <c r="K43" s="33">
        <v>6665276</v>
      </c>
      <c r="L43" s="33">
        <v>22776396.71</v>
      </c>
      <c r="M43" s="33">
        <v>6407323.43</v>
      </c>
      <c r="N43" s="33">
        <v>9703797.28</v>
      </c>
      <c r="O43" s="33">
        <v>6665276</v>
      </c>
      <c r="P43" s="118">
        <v>92.77</v>
      </c>
      <c r="Q43" s="118">
        <v>94.41</v>
      </c>
      <c r="R43" s="118">
        <v>87.42</v>
      </c>
      <c r="S43" s="118">
        <v>100</v>
      </c>
      <c r="T43" s="32">
        <v>28.13</v>
      </c>
      <c r="U43" s="32">
        <v>42.6</v>
      </c>
      <c r="V43" s="32">
        <v>29.26</v>
      </c>
      <c r="W43" s="32">
        <v>110.77</v>
      </c>
      <c r="X43" s="32">
        <v>126.29</v>
      </c>
      <c r="Y43" s="32">
        <v>104.56</v>
      </c>
      <c r="Z43" s="32">
        <v>107.38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267</v>
      </c>
      <c r="G44" s="56" t="s">
        <v>301</v>
      </c>
      <c r="H44" s="33">
        <v>27669014.36</v>
      </c>
      <c r="I44" s="33">
        <v>8172287</v>
      </c>
      <c r="J44" s="33">
        <v>11638244.36</v>
      </c>
      <c r="K44" s="33">
        <v>7858483</v>
      </c>
      <c r="L44" s="33">
        <v>25896198.22</v>
      </c>
      <c r="M44" s="33">
        <v>7666525.33</v>
      </c>
      <c r="N44" s="33">
        <v>10371189.89</v>
      </c>
      <c r="O44" s="33">
        <v>7858483</v>
      </c>
      <c r="P44" s="118">
        <v>93.59</v>
      </c>
      <c r="Q44" s="118">
        <v>93.81</v>
      </c>
      <c r="R44" s="118">
        <v>89.11</v>
      </c>
      <c r="S44" s="118">
        <v>100</v>
      </c>
      <c r="T44" s="32">
        <v>29.6</v>
      </c>
      <c r="U44" s="32">
        <v>40.04</v>
      </c>
      <c r="V44" s="32">
        <v>30.34</v>
      </c>
      <c r="W44" s="32">
        <v>114.56</v>
      </c>
      <c r="X44" s="32">
        <v>127.95</v>
      </c>
      <c r="Y44" s="32">
        <v>114.5</v>
      </c>
      <c r="Z44" s="32">
        <v>104.01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267</v>
      </c>
      <c r="G45" s="56" t="s">
        <v>302</v>
      </c>
      <c r="H45" s="33">
        <v>32547531.04</v>
      </c>
      <c r="I45" s="33">
        <v>9837302</v>
      </c>
      <c r="J45" s="33">
        <v>12423352.04</v>
      </c>
      <c r="K45" s="33">
        <v>10286877</v>
      </c>
      <c r="L45" s="33">
        <v>31991532.9</v>
      </c>
      <c r="M45" s="33">
        <v>9420691.05</v>
      </c>
      <c r="N45" s="33">
        <v>12283964.85</v>
      </c>
      <c r="O45" s="33">
        <v>10286877</v>
      </c>
      <c r="P45" s="118">
        <v>98.29</v>
      </c>
      <c r="Q45" s="118">
        <v>95.76</v>
      </c>
      <c r="R45" s="118">
        <v>98.87</v>
      </c>
      <c r="S45" s="118">
        <v>100</v>
      </c>
      <c r="T45" s="32">
        <v>29.44</v>
      </c>
      <c r="U45" s="32">
        <v>38.39</v>
      </c>
      <c r="V45" s="32">
        <v>32.15</v>
      </c>
      <c r="W45" s="32">
        <v>92.89</v>
      </c>
      <c r="X45" s="32">
        <v>93</v>
      </c>
      <c r="Y45" s="32">
        <v>83.71</v>
      </c>
      <c r="Z45" s="32">
        <v>106.75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267</v>
      </c>
      <c r="G46" s="56" t="s">
        <v>303</v>
      </c>
      <c r="H46" s="33">
        <v>31556356.67</v>
      </c>
      <c r="I46" s="33">
        <v>6190736.82</v>
      </c>
      <c r="J46" s="33">
        <v>14319094.85</v>
      </c>
      <c r="K46" s="33">
        <v>11046525</v>
      </c>
      <c r="L46" s="33">
        <v>31497745.07</v>
      </c>
      <c r="M46" s="33">
        <v>6235901.15</v>
      </c>
      <c r="N46" s="33">
        <v>14215318.92</v>
      </c>
      <c r="O46" s="33">
        <v>11046525</v>
      </c>
      <c r="P46" s="118">
        <v>99.81</v>
      </c>
      <c r="Q46" s="118">
        <v>100.72</v>
      </c>
      <c r="R46" s="118">
        <v>99.27</v>
      </c>
      <c r="S46" s="118">
        <v>100</v>
      </c>
      <c r="T46" s="32">
        <v>19.79</v>
      </c>
      <c r="U46" s="32">
        <v>45.13</v>
      </c>
      <c r="V46" s="32">
        <v>35.07</v>
      </c>
      <c r="W46" s="32">
        <v>101.31</v>
      </c>
      <c r="X46" s="32">
        <v>87.02</v>
      </c>
      <c r="Y46" s="32">
        <v>108.31</v>
      </c>
      <c r="Z46" s="32">
        <v>102.28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267</v>
      </c>
      <c r="G47" s="56" t="s">
        <v>304</v>
      </c>
      <c r="H47" s="33">
        <v>10833674.65</v>
      </c>
      <c r="I47" s="33">
        <v>2673119.05</v>
      </c>
      <c r="J47" s="33">
        <v>4080612.6</v>
      </c>
      <c r="K47" s="33">
        <v>4079943</v>
      </c>
      <c r="L47" s="33">
        <v>10866068.56</v>
      </c>
      <c r="M47" s="33">
        <v>2760111.43</v>
      </c>
      <c r="N47" s="33">
        <v>4026014.13</v>
      </c>
      <c r="O47" s="33">
        <v>4079943</v>
      </c>
      <c r="P47" s="118">
        <v>100.29</v>
      </c>
      <c r="Q47" s="118">
        <v>103.25</v>
      </c>
      <c r="R47" s="118">
        <v>98.66</v>
      </c>
      <c r="S47" s="118">
        <v>100</v>
      </c>
      <c r="T47" s="32">
        <v>25.4</v>
      </c>
      <c r="U47" s="32">
        <v>37.05</v>
      </c>
      <c r="V47" s="32">
        <v>37.54</v>
      </c>
      <c r="W47" s="32">
        <v>106.51</v>
      </c>
      <c r="X47" s="32">
        <v>106.49</v>
      </c>
      <c r="Y47" s="32">
        <v>107.88</v>
      </c>
      <c r="Z47" s="32">
        <v>105.2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267</v>
      </c>
      <c r="G48" s="56" t="s">
        <v>305</v>
      </c>
      <c r="H48" s="33">
        <v>26151388.75</v>
      </c>
      <c r="I48" s="33">
        <v>6121047</v>
      </c>
      <c r="J48" s="33">
        <v>10431942.75</v>
      </c>
      <c r="K48" s="33">
        <v>9598399</v>
      </c>
      <c r="L48" s="33">
        <v>26096881.99</v>
      </c>
      <c r="M48" s="33">
        <v>6077769.69</v>
      </c>
      <c r="N48" s="33">
        <v>10420713.3</v>
      </c>
      <c r="O48" s="33">
        <v>9598399</v>
      </c>
      <c r="P48" s="118">
        <v>99.79</v>
      </c>
      <c r="Q48" s="118">
        <v>99.29</v>
      </c>
      <c r="R48" s="118">
        <v>99.89</v>
      </c>
      <c r="S48" s="118">
        <v>100</v>
      </c>
      <c r="T48" s="32">
        <v>23.28</v>
      </c>
      <c r="U48" s="32">
        <v>39.93</v>
      </c>
      <c r="V48" s="32">
        <v>36.77</v>
      </c>
      <c r="W48" s="32">
        <v>95.16</v>
      </c>
      <c r="X48" s="32">
        <v>101.64</v>
      </c>
      <c r="Y48" s="32">
        <v>84.38</v>
      </c>
      <c r="Z48" s="32">
        <v>105.55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267</v>
      </c>
      <c r="G49" s="56" t="s">
        <v>306</v>
      </c>
      <c r="H49" s="33">
        <v>29800134.67</v>
      </c>
      <c r="I49" s="33">
        <v>5579957.55</v>
      </c>
      <c r="J49" s="33">
        <v>12002672.12</v>
      </c>
      <c r="K49" s="33">
        <v>12217505</v>
      </c>
      <c r="L49" s="33">
        <v>30710273.52</v>
      </c>
      <c r="M49" s="33">
        <v>6588660.21</v>
      </c>
      <c r="N49" s="33">
        <v>11904108.31</v>
      </c>
      <c r="O49" s="33">
        <v>12217505</v>
      </c>
      <c r="P49" s="118">
        <v>103.05</v>
      </c>
      <c r="Q49" s="118">
        <v>118.07</v>
      </c>
      <c r="R49" s="118">
        <v>99.17</v>
      </c>
      <c r="S49" s="118">
        <v>100</v>
      </c>
      <c r="T49" s="32">
        <v>21.45</v>
      </c>
      <c r="U49" s="32">
        <v>38.76</v>
      </c>
      <c r="V49" s="32">
        <v>39.78</v>
      </c>
      <c r="W49" s="32">
        <v>109.83</v>
      </c>
      <c r="X49" s="32">
        <v>128.95</v>
      </c>
      <c r="Y49" s="32">
        <v>105.49</v>
      </c>
      <c r="Z49" s="32">
        <v>105.62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267</v>
      </c>
      <c r="G50" s="56" t="s">
        <v>307</v>
      </c>
      <c r="H50" s="33">
        <v>24484481.97</v>
      </c>
      <c r="I50" s="33">
        <v>6654490.24</v>
      </c>
      <c r="J50" s="33">
        <v>9916811.73</v>
      </c>
      <c r="K50" s="33">
        <v>7913180</v>
      </c>
      <c r="L50" s="33">
        <v>24566431.45</v>
      </c>
      <c r="M50" s="33">
        <v>6891293</v>
      </c>
      <c r="N50" s="33">
        <v>9761958.45</v>
      </c>
      <c r="O50" s="33">
        <v>7913180</v>
      </c>
      <c r="P50" s="118">
        <v>100.33</v>
      </c>
      <c r="Q50" s="118">
        <v>103.55</v>
      </c>
      <c r="R50" s="118">
        <v>98.43</v>
      </c>
      <c r="S50" s="118">
        <v>100</v>
      </c>
      <c r="T50" s="32">
        <v>28.05</v>
      </c>
      <c r="U50" s="32">
        <v>39.73</v>
      </c>
      <c r="V50" s="32">
        <v>32.21</v>
      </c>
      <c r="W50" s="32">
        <v>108.57</v>
      </c>
      <c r="X50" s="32">
        <v>110.76</v>
      </c>
      <c r="Y50" s="32">
        <v>110.28</v>
      </c>
      <c r="Z50" s="32">
        <v>104.76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267</v>
      </c>
      <c r="G51" s="56" t="s">
        <v>308</v>
      </c>
      <c r="H51" s="33">
        <v>35754688.99</v>
      </c>
      <c r="I51" s="33">
        <v>9699713</v>
      </c>
      <c r="J51" s="33">
        <v>14231090.99</v>
      </c>
      <c r="K51" s="33">
        <v>11823885</v>
      </c>
      <c r="L51" s="33">
        <v>37125111.89</v>
      </c>
      <c r="M51" s="33">
        <v>10005866.87</v>
      </c>
      <c r="N51" s="33">
        <v>15295360.02</v>
      </c>
      <c r="O51" s="33">
        <v>11823885</v>
      </c>
      <c r="P51" s="118">
        <v>103.83</v>
      </c>
      <c r="Q51" s="118">
        <v>103.15</v>
      </c>
      <c r="R51" s="118">
        <v>107.47</v>
      </c>
      <c r="S51" s="118">
        <v>100</v>
      </c>
      <c r="T51" s="32">
        <v>26.95</v>
      </c>
      <c r="U51" s="32">
        <v>41.19</v>
      </c>
      <c r="V51" s="32">
        <v>31.84</v>
      </c>
      <c r="W51" s="32">
        <v>125.56</v>
      </c>
      <c r="X51" s="32">
        <v>123.72</v>
      </c>
      <c r="Y51" s="32">
        <v>144.33</v>
      </c>
      <c r="Z51" s="32">
        <v>108.66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267</v>
      </c>
      <c r="G52" s="56" t="s">
        <v>309</v>
      </c>
      <c r="H52" s="33">
        <v>51653309.82</v>
      </c>
      <c r="I52" s="33">
        <v>13784712.96</v>
      </c>
      <c r="J52" s="33">
        <v>23153837.86</v>
      </c>
      <c r="K52" s="33">
        <v>14714759</v>
      </c>
      <c r="L52" s="33">
        <v>53466832.55</v>
      </c>
      <c r="M52" s="33">
        <v>15440008.04</v>
      </c>
      <c r="N52" s="33">
        <v>23312065.51</v>
      </c>
      <c r="O52" s="33">
        <v>14714759</v>
      </c>
      <c r="P52" s="118">
        <v>103.51</v>
      </c>
      <c r="Q52" s="118">
        <v>112</v>
      </c>
      <c r="R52" s="118">
        <v>100.68</v>
      </c>
      <c r="S52" s="118">
        <v>100</v>
      </c>
      <c r="T52" s="32">
        <v>28.87</v>
      </c>
      <c r="U52" s="32">
        <v>43.6</v>
      </c>
      <c r="V52" s="32">
        <v>27.52</v>
      </c>
      <c r="W52" s="32">
        <v>111.85</v>
      </c>
      <c r="X52" s="32">
        <v>104.01</v>
      </c>
      <c r="Y52" s="32">
        <v>127.77</v>
      </c>
      <c r="Z52" s="32">
        <v>100.03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267</v>
      </c>
      <c r="G53" s="56" t="s">
        <v>310</v>
      </c>
      <c r="H53" s="33">
        <v>86653991.12</v>
      </c>
      <c r="I53" s="33">
        <v>32383404.43</v>
      </c>
      <c r="J53" s="33">
        <v>40686452.69</v>
      </c>
      <c r="K53" s="33">
        <v>13584134</v>
      </c>
      <c r="L53" s="33">
        <v>85680602.48</v>
      </c>
      <c r="M53" s="33">
        <v>31505621.05</v>
      </c>
      <c r="N53" s="33">
        <v>40590847.43</v>
      </c>
      <c r="O53" s="33">
        <v>13584134</v>
      </c>
      <c r="P53" s="118">
        <v>98.87</v>
      </c>
      <c r="Q53" s="118">
        <v>97.28</v>
      </c>
      <c r="R53" s="118">
        <v>99.76</v>
      </c>
      <c r="S53" s="118">
        <v>100</v>
      </c>
      <c r="T53" s="32">
        <v>36.77</v>
      </c>
      <c r="U53" s="32">
        <v>47.37</v>
      </c>
      <c r="V53" s="32">
        <v>15.85</v>
      </c>
      <c r="W53" s="32">
        <v>117.94</v>
      </c>
      <c r="X53" s="32">
        <v>123.13</v>
      </c>
      <c r="Y53" s="32">
        <v>117.12</v>
      </c>
      <c r="Z53" s="32">
        <v>109.54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267</v>
      </c>
      <c r="G54" s="56" t="s">
        <v>311</v>
      </c>
      <c r="H54" s="33">
        <v>35385402.6</v>
      </c>
      <c r="I54" s="33">
        <v>11880233.12</v>
      </c>
      <c r="J54" s="33">
        <v>12400809.48</v>
      </c>
      <c r="K54" s="33">
        <v>11104360</v>
      </c>
      <c r="L54" s="33">
        <v>33083945.94</v>
      </c>
      <c r="M54" s="33">
        <v>11083206.11</v>
      </c>
      <c r="N54" s="33">
        <v>10896379.83</v>
      </c>
      <c r="O54" s="33">
        <v>11104360</v>
      </c>
      <c r="P54" s="118">
        <v>93.49</v>
      </c>
      <c r="Q54" s="118">
        <v>93.29</v>
      </c>
      <c r="R54" s="118">
        <v>87.86</v>
      </c>
      <c r="S54" s="118">
        <v>100</v>
      </c>
      <c r="T54" s="32">
        <v>33.5</v>
      </c>
      <c r="U54" s="32">
        <v>32.93</v>
      </c>
      <c r="V54" s="32">
        <v>33.56</v>
      </c>
      <c r="W54" s="32">
        <v>125.69</v>
      </c>
      <c r="X54" s="32">
        <v>206.26</v>
      </c>
      <c r="Y54" s="32">
        <v>103.3</v>
      </c>
      <c r="Z54" s="32">
        <v>106.77</v>
      </c>
    </row>
    <row r="55" spans="1:26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267</v>
      </c>
      <c r="G55" s="56" t="s">
        <v>312</v>
      </c>
      <c r="H55" s="33">
        <v>15076543.07</v>
      </c>
      <c r="I55" s="33">
        <v>4620790.91</v>
      </c>
      <c r="J55" s="33">
        <v>5147433.16</v>
      </c>
      <c r="K55" s="33">
        <v>5308319</v>
      </c>
      <c r="L55" s="33">
        <v>14664458.68</v>
      </c>
      <c r="M55" s="33">
        <v>4329289.57</v>
      </c>
      <c r="N55" s="33">
        <v>5026850.11</v>
      </c>
      <c r="O55" s="33">
        <v>5308319</v>
      </c>
      <c r="P55" s="118">
        <v>97.26</v>
      </c>
      <c r="Q55" s="118">
        <v>93.69</v>
      </c>
      <c r="R55" s="118">
        <v>97.65</v>
      </c>
      <c r="S55" s="118">
        <v>100</v>
      </c>
      <c r="T55" s="32">
        <v>29.52</v>
      </c>
      <c r="U55" s="32">
        <v>34.27</v>
      </c>
      <c r="V55" s="32">
        <v>36.19</v>
      </c>
      <c r="W55" s="32">
        <v>105.82</v>
      </c>
      <c r="X55" s="32">
        <v>109.34</v>
      </c>
      <c r="Y55" s="32">
        <v>102.96</v>
      </c>
      <c r="Z55" s="32">
        <v>105.83</v>
      </c>
    </row>
    <row r="56" spans="1:26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267</v>
      </c>
      <c r="G56" s="56" t="s">
        <v>313</v>
      </c>
      <c r="H56" s="33">
        <v>40531528.12</v>
      </c>
      <c r="I56" s="33">
        <v>13320918.48</v>
      </c>
      <c r="J56" s="33">
        <v>16374501.64</v>
      </c>
      <c r="K56" s="33">
        <v>10836108</v>
      </c>
      <c r="L56" s="33">
        <v>40187029.33</v>
      </c>
      <c r="M56" s="33">
        <v>11839593.05</v>
      </c>
      <c r="N56" s="33">
        <v>17511328.28</v>
      </c>
      <c r="O56" s="33">
        <v>10836108</v>
      </c>
      <c r="P56" s="118">
        <v>99.15</v>
      </c>
      <c r="Q56" s="118">
        <v>88.87</v>
      </c>
      <c r="R56" s="118">
        <v>106.94</v>
      </c>
      <c r="S56" s="118">
        <v>100</v>
      </c>
      <c r="T56" s="32">
        <v>29.46</v>
      </c>
      <c r="U56" s="32">
        <v>43.57</v>
      </c>
      <c r="V56" s="32">
        <v>26.96</v>
      </c>
      <c r="W56" s="32">
        <v>103.93</v>
      </c>
      <c r="X56" s="32">
        <v>118.48</v>
      </c>
      <c r="Y56" s="32">
        <v>112.76</v>
      </c>
      <c r="Z56" s="32">
        <v>82.44</v>
      </c>
    </row>
    <row r="57" spans="1:26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267</v>
      </c>
      <c r="G57" s="56" t="s">
        <v>314</v>
      </c>
      <c r="H57" s="33">
        <v>18259097.75</v>
      </c>
      <c r="I57" s="33">
        <v>4277816</v>
      </c>
      <c r="J57" s="33">
        <v>7006271.75</v>
      </c>
      <c r="K57" s="33">
        <v>6975010</v>
      </c>
      <c r="L57" s="33">
        <v>18591905.32</v>
      </c>
      <c r="M57" s="33">
        <v>4416942.14</v>
      </c>
      <c r="N57" s="33">
        <v>7199953.18</v>
      </c>
      <c r="O57" s="33">
        <v>6975010</v>
      </c>
      <c r="P57" s="118">
        <v>101.82</v>
      </c>
      <c r="Q57" s="118">
        <v>103.25</v>
      </c>
      <c r="R57" s="118">
        <v>102.76</v>
      </c>
      <c r="S57" s="118">
        <v>100</v>
      </c>
      <c r="T57" s="32">
        <v>23.75</v>
      </c>
      <c r="U57" s="32">
        <v>38.72</v>
      </c>
      <c r="V57" s="32">
        <v>37.51</v>
      </c>
      <c r="W57" s="32">
        <v>108.46</v>
      </c>
      <c r="X57" s="32">
        <v>102.89</v>
      </c>
      <c r="Y57" s="32">
        <v>117.3</v>
      </c>
      <c r="Z57" s="32">
        <v>103.93</v>
      </c>
    </row>
    <row r="58" spans="1:26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267</v>
      </c>
      <c r="G58" s="56" t="s">
        <v>315</v>
      </c>
      <c r="H58" s="33">
        <v>15774680.03</v>
      </c>
      <c r="I58" s="33">
        <v>3427949.81</v>
      </c>
      <c r="J58" s="33">
        <v>6682064.22</v>
      </c>
      <c r="K58" s="33">
        <v>5664666</v>
      </c>
      <c r="L58" s="33">
        <v>15728023.33</v>
      </c>
      <c r="M58" s="33">
        <v>3475834.53</v>
      </c>
      <c r="N58" s="33">
        <v>6587522.8</v>
      </c>
      <c r="O58" s="33">
        <v>5664666</v>
      </c>
      <c r="P58" s="118">
        <v>99.7</v>
      </c>
      <c r="Q58" s="118">
        <v>101.39</v>
      </c>
      <c r="R58" s="118">
        <v>98.58</v>
      </c>
      <c r="S58" s="118">
        <v>100</v>
      </c>
      <c r="T58" s="32">
        <v>22.09</v>
      </c>
      <c r="U58" s="32">
        <v>41.88</v>
      </c>
      <c r="V58" s="32">
        <v>36.01</v>
      </c>
      <c r="W58" s="32">
        <v>87.12</v>
      </c>
      <c r="X58" s="32">
        <v>87.65</v>
      </c>
      <c r="Y58" s="32">
        <v>75.75</v>
      </c>
      <c r="Z58" s="32">
        <v>105.07</v>
      </c>
    </row>
    <row r="59" spans="1:26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267</v>
      </c>
      <c r="G59" s="56" t="s">
        <v>316</v>
      </c>
      <c r="H59" s="33">
        <v>23690726.8</v>
      </c>
      <c r="I59" s="33">
        <v>5466091.26</v>
      </c>
      <c r="J59" s="33">
        <v>11944208.54</v>
      </c>
      <c r="K59" s="33">
        <v>6280427</v>
      </c>
      <c r="L59" s="33">
        <v>22013281.51</v>
      </c>
      <c r="M59" s="33">
        <v>4849124.45</v>
      </c>
      <c r="N59" s="33">
        <v>10883730.06</v>
      </c>
      <c r="O59" s="33">
        <v>6280427</v>
      </c>
      <c r="P59" s="118">
        <v>92.91</v>
      </c>
      <c r="Q59" s="118">
        <v>88.71</v>
      </c>
      <c r="R59" s="118">
        <v>91.12</v>
      </c>
      <c r="S59" s="118">
        <v>100</v>
      </c>
      <c r="T59" s="32">
        <v>22.02</v>
      </c>
      <c r="U59" s="32">
        <v>49.44</v>
      </c>
      <c r="V59" s="32">
        <v>28.53</v>
      </c>
      <c r="W59" s="32">
        <v>122.68</v>
      </c>
      <c r="X59" s="32">
        <v>123.89</v>
      </c>
      <c r="Y59" s="32">
        <v>146.97</v>
      </c>
      <c r="Z59" s="32">
        <v>94.81</v>
      </c>
    </row>
    <row r="60" spans="1:26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267</v>
      </c>
      <c r="G60" s="56" t="s">
        <v>317</v>
      </c>
      <c r="H60" s="33">
        <v>25183567.07</v>
      </c>
      <c r="I60" s="33">
        <v>7965548</v>
      </c>
      <c r="J60" s="33">
        <v>9531890.07</v>
      </c>
      <c r="K60" s="33">
        <v>7686129</v>
      </c>
      <c r="L60" s="33">
        <v>24412984.3</v>
      </c>
      <c r="M60" s="33">
        <v>7390701.25</v>
      </c>
      <c r="N60" s="33">
        <v>9336154.05</v>
      </c>
      <c r="O60" s="33">
        <v>7686129</v>
      </c>
      <c r="P60" s="118">
        <v>96.94</v>
      </c>
      <c r="Q60" s="118">
        <v>92.78</v>
      </c>
      <c r="R60" s="118">
        <v>97.94</v>
      </c>
      <c r="S60" s="118">
        <v>100</v>
      </c>
      <c r="T60" s="32">
        <v>30.27</v>
      </c>
      <c r="U60" s="32">
        <v>38.24</v>
      </c>
      <c r="V60" s="32">
        <v>31.48</v>
      </c>
      <c r="W60" s="32">
        <v>96.46</v>
      </c>
      <c r="X60" s="32">
        <v>84.87</v>
      </c>
      <c r="Y60" s="32">
        <v>97.61</v>
      </c>
      <c r="Z60" s="32">
        <v>109.22</v>
      </c>
    </row>
    <row r="61" spans="1:26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267</v>
      </c>
      <c r="G61" s="56" t="s">
        <v>270</v>
      </c>
      <c r="H61" s="33">
        <v>53831244.97</v>
      </c>
      <c r="I61" s="33">
        <v>18631928.82</v>
      </c>
      <c r="J61" s="33">
        <v>18326727.15</v>
      </c>
      <c r="K61" s="33">
        <v>16872589</v>
      </c>
      <c r="L61" s="33">
        <v>53113764.32</v>
      </c>
      <c r="M61" s="33">
        <v>13543615.01</v>
      </c>
      <c r="N61" s="33">
        <v>22697560.31</v>
      </c>
      <c r="O61" s="33">
        <v>16872589</v>
      </c>
      <c r="P61" s="118">
        <v>98.66</v>
      </c>
      <c r="Q61" s="118">
        <v>72.69</v>
      </c>
      <c r="R61" s="118">
        <v>123.84</v>
      </c>
      <c r="S61" s="118">
        <v>100</v>
      </c>
      <c r="T61" s="32">
        <v>25.49</v>
      </c>
      <c r="U61" s="32">
        <v>42.73</v>
      </c>
      <c r="V61" s="32">
        <v>31.76</v>
      </c>
      <c r="W61" s="32">
        <v>118.53</v>
      </c>
      <c r="X61" s="32">
        <v>118.46</v>
      </c>
      <c r="Y61" s="32">
        <v>129.39</v>
      </c>
      <c r="Z61" s="32">
        <v>106.56</v>
      </c>
    </row>
    <row r="62" spans="1:26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267</v>
      </c>
      <c r="G62" s="56" t="s">
        <v>318</v>
      </c>
      <c r="H62" s="33">
        <v>39678673.48</v>
      </c>
      <c r="I62" s="33">
        <v>8771950.5</v>
      </c>
      <c r="J62" s="33">
        <v>16194184.98</v>
      </c>
      <c r="K62" s="33">
        <v>14712538</v>
      </c>
      <c r="L62" s="33">
        <v>37832361.52</v>
      </c>
      <c r="M62" s="33">
        <v>8234841.68</v>
      </c>
      <c r="N62" s="33">
        <v>14884981.84</v>
      </c>
      <c r="O62" s="33">
        <v>14712538</v>
      </c>
      <c r="P62" s="118">
        <v>95.34</v>
      </c>
      <c r="Q62" s="118">
        <v>93.87</v>
      </c>
      <c r="R62" s="118">
        <v>91.91</v>
      </c>
      <c r="S62" s="118">
        <v>100</v>
      </c>
      <c r="T62" s="32">
        <v>21.76</v>
      </c>
      <c r="U62" s="32">
        <v>39.34</v>
      </c>
      <c r="V62" s="32">
        <v>38.88</v>
      </c>
      <c r="W62" s="32">
        <v>100.84</v>
      </c>
      <c r="X62" s="32">
        <v>112.35</v>
      </c>
      <c r="Y62" s="32">
        <v>91.79</v>
      </c>
      <c r="Z62" s="32">
        <v>105.31</v>
      </c>
    </row>
    <row r="63" spans="1:26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267</v>
      </c>
      <c r="G63" s="56" t="s">
        <v>319</v>
      </c>
      <c r="H63" s="33">
        <v>50841679.59</v>
      </c>
      <c r="I63" s="33">
        <v>15108121.79</v>
      </c>
      <c r="J63" s="33">
        <v>21673249.8</v>
      </c>
      <c r="K63" s="33">
        <v>14060308</v>
      </c>
      <c r="L63" s="33">
        <v>50110763.66</v>
      </c>
      <c r="M63" s="33">
        <v>15034910.86</v>
      </c>
      <c r="N63" s="33">
        <v>21015544.8</v>
      </c>
      <c r="O63" s="33">
        <v>14060308</v>
      </c>
      <c r="P63" s="118">
        <v>98.56</v>
      </c>
      <c r="Q63" s="118">
        <v>99.51</v>
      </c>
      <c r="R63" s="118">
        <v>96.96</v>
      </c>
      <c r="S63" s="118">
        <v>100</v>
      </c>
      <c r="T63" s="32">
        <v>30</v>
      </c>
      <c r="U63" s="32">
        <v>41.93</v>
      </c>
      <c r="V63" s="32">
        <v>28.05</v>
      </c>
      <c r="W63" s="32">
        <v>120.68</v>
      </c>
      <c r="X63" s="32">
        <v>137.28</v>
      </c>
      <c r="Y63" s="32">
        <v>123.85</v>
      </c>
      <c r="Z63" s="32">
        <v>103.36</v>
      </c>
    </row>
    <row r="64" spans="1:26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267</v>
      </c>
      <c r="G64" s="56" t="s">
        <v>320</v>
      </c>
      <c r="H64" s="33">
        <v>23485263.39</v>
      </c>
      <c r="I64" s="33">
        <v>4367442</v>
      </c>
      <c r="J64" s="33">
        <v>11454540.39</v>
      </c>
      <c r="K64" s="33">
        <v>7663281</v>
      </c>
      <c r="L64" s="33">
        <v>22587297.99</v>
      </c>
      <c r="M64" s="33">
        <v>4567654.91</v>
      </c>
      <c r="N64" s="33">
        <v>10356362.08</v>
      </c>
      <c r="O64" s="33">
        <v>7663281</v>
      </c>
      <c r="P64" s="118">
        <v>96.17</v>
      </c>
      <c r="Q64" s="118">
        <v>104.58</v>
      </c>
      <c r="R64" s="118">
        <v>90.41</v>
      </c>
      <c r="S64" s="118">
        <v>100</v>
      </c>
      <c r="T64" s="32">
        <v>20.22</v>
      </c>
      <c r="U64" s="32">
        <v>45.85</v>
      </c>
      <c r="V64" s="32">
        <v>33.92</v>
      </c>
      <c r="W64" s="32">
        <v>94.98</v>
      </c>
      <c r="X64" s="32">
        <v>110.94</v>
      </c>
      <c r="Y64" s="32">
        <v>83.43</v>
      </c>
      <c r="Z64" s="32">
        <v>105.7</v>
      </c>
    </row>
    <row r="65" spans="1:26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267</v>
      </c>
      <c r="G65" s="56" t="s">
        <v>321</v>
      </c>
      <c r="H65" s="33">
        <v>17975468.78</v>
      </c>
      <c r="I65" s="33">
        <v>5959389.98</v>
      </c>
      <c r="J65" s="33">
        <v>6701057.8</v>
      </c>
      <c r="K65" s="33">
        <v>5315021</v>
      </c>
      <c r="L65" s="33">
        <v>20566019.79</v>
      </c>
      <c r="M65" s="33">
        <v>8424636.33</v>
      </c>
      <c r="N65" s="33">
        <v>6826362.46</v>
      </c>
      <c r="O65" s="33">
        <v>5315021</v>
      </c>
      <c r="P65" s="118">
        <v>114.41</v>
      </c>
      <c r="Q65" s="118">
        <v>141.36</v>
      </c>
      <c r="R65" s="118">
        <v>101.86</v>
      </c>
      <c r="S65" s="118">
        <v>100</v>
      </c>
      <c r="T65" s="32">
        <v>40.96</v>
      </c>
      <c r="U65" s="32">
        <v>33.19</v>
      </c>
      <c r="V65" s="32">
        <v>25.84</v>
      </c>
      <c r="W65" s="32">
        <v>113.74</v>
      </c>
      <c r="X65" s="32">
        <v>120.2</v>
      </c>
      <c r="Y65" s="32">
        <v>117.21</v>
      </c>
      <c r="Z65" s="32">
        <v>101.26</v>
      </c>
    </row>
    <row r="66" spans="1:26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267</v>
      </c>
      <c r="G66" s="56" t="s">
        <v>322</v>
      </c>
      <c r="H66" s="33">
        <v>30878730.13</v>
      </c>
      <c r="I66" s="33">
        <v>8900582</v>
      </c>
      <c r="J66" s="33">
        <v>13120057.13</v>
      </c>
      <c r="K66" s="33">
        <v>8858091</v>
      </c>
      <c r="L66" s="33">
        <v>31986352.07</v>
      </c>
      <c r="M66" s="33">
        <v>11247648</v>
      </c>
      <c r="N66" s="33">
        <v>11880613.07</v>
      </c>
      <c r="O66" s="33">
        <v>8858091</v>
      </c>
      <c r="P66" s="118">
        <v>103.58</v>
      </c>
      <c r="Q66" s="118">
        <v>126.36</v>
      </c>
      <c r="R66" s="118">
        <v>90.55</v>
      </c>
      <c r="S66" s="118">
        <v>100</v>
      </c>
      <c r="T66" s="32">
        <v>35.16</v>
      </c>
      <c r="U66" s="32">
        <v>37.14</v>
      </c>
      <c r="V66" s="32">
        <v>27.69</v>
      </c>
      <c r="W66" s="32">
        <v>109.48</v>
      </c>
      <c r="X66" s="32">
        <v>114.92</v>
      </c>
      <c r="Y66" s="32">
        <v>113.21</v>
      </c>
      <c r="Z66" s="32">
        <v>99.13</v>
      </c>
    </row>
    <row r="67" spans="1:26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267</v>
      </c>
      <c r="G67" s="56" t="s">
        <v>323</v>
      </c>
      <c r="H67" s="33">
        <v>16883875.5</v>
      </c>
      <c r="I67" s="33">
        <v>5647057.5</v>
      </c>
      <c r="J67" s="33">
        <v>6835165</v>
      </c>
      <c r="K67" s="33">
        <v>4401653</v>
      </c>
      <c r="L67" s="33">
        <v>16415906.56</v>
      </c>
      <c r="M67" s="33">
        <v>5829753.7</v>
      </c>
      <c r="N67" s="33">
        <v>6184499.86</v>
      </c>
      <c r="O67" s="33">
        <v>4401653</v>
      </c>
      <c r="P67" s="118">
        <v>97.22</v>
      </c>
      <c r="Q67" s="118">
        <v>103.23</v>
      </c>
      <c r="R67" s="118">
        <v>90.48</v>
      </c>
      <c r="S67" s="118">
        <v>100</v>
      </c>
      <c r="T67" s="32">
        <v>35.51</v>
      </c>
      <c r="U67" s="32">
        <v>37.67</v>
      </c>
      <c r="V67" s="32">
        <v>26.81</v>
      </c>
      <c r="W67" s="32">
        <v>111.4</v>
      </c>
      <c r="X67" s="32">
        <v>115.52</v>
      </c>
      <c r="Y67" s="32">
        <v>117.61</v>
      </c>
      <c r="Z67" s="32">
        <v>99.34</v>
      </c>
    </row>
    <row r="68" spans="1:26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267</v>
      </c>
      <c r="G68" s="56" t="s">
        <v>324</v>
      </c>
      <c r="H68" s="33">
        <v>83754358.38</v>
      </c>
      <c r="I68" s="33">
        <v>39125400.9</v>
      </c>
      <c r="J68" s="33">
        <v>32097248.48</v>
      </c>
      <c r="K68" s="33">
        <v>12531709</v>
      </c>
      <c r="L68" s="33">
        <v>83978875.93</v>
      </c>
      <c r="M68" s="33">
        <v>41181517.09</v>
      </c>
      <c r="N68" s="33">
        <v>30265649.84</v>
      </c>
      <c r="O68" s="33">
        <v>12531709</v>
      </c>
      <c r="P68" s="118">
        <v>100.26</v>
      </c>
      <c r="Q68" s="118">
        <v>105.25</v>
      </c>
      <c r="R68" s="118">
        <v>94.29</v>
      </c>
      <c r="S68" s="118">
        <v>100</v>
      </c>
      <c r="T68" s="32">
        <v>49.03</v>
      </c>
      <c r="U68" s="32">
        <v>36.03</v>
      </c>
      <c r="V68" s="32">
        <v>14.92</v>
      </c>
      <c r="W68" s="32">
        <v>105.64</v>
      </c>
      <c r="X68" s="32">
        <v>115.99</v>
      </c>
      <c r="Y68" s="32">
        <v>93.49</v>
      </c>
      <c r="Z68" s="32">
        <v>107.87</v>
      </c>
    </row>
    <row r="69" spans="1:26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267</v>
      </c>
      <c r="G69" s="56" t="s">
        <v>325</v>
      </c>
      <c r="H69" s="33">
        <v>13986614.4</v>
      </c>
      <c r="I69" s="33">
        <v>3139117</v>
      </c>
      <c r="J69" s="33">
        <v>6235943.4</v>
      </c>
      <c r="K69" s="33">
        <v>4611554</v>
      </c>
      <c r="L69" s="33">
        <v>14862494.15</v>
      </c>
      <c r="M69" s="33">
        <v>4517480.25</v>
      </c>
      <c r="N69" s="33">
        <v>5733459.9</v>
      </c>
      <c r="O69" s="33">
        <v>4611554</v>
      </c>
      <c r="P69" s="118">
        <v>106.26</v>
      </c>
      <c r="Q69" s="118">
        <v>143.9</v>
      </c>
      <c r="R69" s="118">
        <v>91.94</v>
      </c>
      <c r="S69" s="118">
        <v>100</v>
      </c>
      <c r="T69" s="32">
        <v>30.39</v>
      </c>
      <c r="U69" s="32">
        <v>38.57</v>
      </c>
      <c r="V69" s="32">
        <v>31.02</v>
      </c>
      <c r="W69" s="32">
        <v>101.61</v>
      </c>
      <c r="X69" s="32">
        <v>124.78</v>
      </c>
      <c r="Y69" s="32">
        <v>88.65</v>
      </c>
      <c r="Z69" s="32">
        <v>101.6</v>
      </c>
    </row>
    <row r="70" spans="1:26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267</v>
      </c>
      <c r="G70" s="56" t="s">
        <v>326</v>
      </c>
      <c r="H70" s="33">
        <v>21885288.79</v>
      </c>
      <c r="I70" s="33">
        <v>6406096.31</v>
      </c>
      <c r="J70" s="33">
        <v>8688798.48</v>
      </c>
      <c r="K70" s="33">
        <v>6790394</v>
      </c>
      <c r="L70" s="33">
        <v>21467385.15</v>
      </c>
      <c r="M70" s="33">
        <v>6215067.46</v>
      </c>
      <c r="N70" s="33">
        <v>8461923.69</v>
      </c>
      <c r="O70" s="33">
        <v>6790394</v>
      </c>
      <c r="P70" s="118">
        <v>98.09</v>
      </c>
      <c r="Q70" s="118">
        <v>97.01</v>
      </c>
      <c r="R70" s="118">
        <v>97.38</v>
      </c>
      <c r="S70" s="118">
        <v>100</v>
      </c>
      <c r="T70" s="32">
        <v>28.95</v>
      </c>
      <c r="U70" s="32">
        <v>39.41</v>
      </c>
      <c r="V70" s="32">
        <v>31.63</v>
      </c>
      <c r="W70" s="32">
        <v>104.17</v>
      </c>
      <c r="X70" s="32">
        <v>97.06</v>
      </c>
      <c r="Y70" s="32">
        <v>109.08</v>
      </c>
      <c r="Z70" s="32">
        <v>105.32</v>
      </c>
    </row>
    <row r="71" spans="1:26" ht="12.75">
      <c r="A71" s="34">
        <v>6</v>
      </c>
      <c r="B71" s="34">
        <v>12</v>
      </c>
      <c r="C71" s="34">
        <v>3</v>
      </c>
      <c r="D71" s="35">
        <v>2</v>
      </c>
      <c r="E71" s="36"/>
      <c r="F71" s="31" t="s">
        <v>267</v>
      </c>
      <c r="G71" s="56" t="s">
        <v>327</v>
      </c>
      <c r="H71" s="33">
        <v>28123634.45</v>
      </c>
      <c r="I71" s="33">
        <v>8297125.86</v>
      </c>
      <c r="J71" s="33">
        <v>9687525.59</v>
      </c>
      <c r="K71" s="33">
        <v>10138983</v>
      </c>
      <c r="L71" s="33">
        <v>27636962.7</v>
      </c>
      <c r="M71" s="33">
        <v>7926797.49</v>
      </c>
      <c r="N71" s="33">
        <v>9571182.21</v>
      </c>
      <c r="O71" s="33">
        <v>10138983</v>
      </c>
      <c r="P71" s="118">
        <v>98.26</v>
      </c>
      <c r="Q71" s="118">
        <v>95.53</v>
      </c>
      <c r="R71" s="118">
        <v>98.79</v>
      </c>
      <c r="S71" s="118">
        <v>100</v>
      </c>
      <c r="T71" s="32">
        <v>28.68</v>
      </c>
      <c r="U71" s="32">
        <v>34.63</v>
      </c>
      <c r="V71" s="32">
        <v>36.68</v>
      </c>
      <c r="W71" s="32">
        <v>99.25</v>
      </c>
      <c r="X71" s="32">
        <v>107.41</v>
      </c>
      <c r="Y71" s="32">
        <v>90.88</v>
      </c>
      <c r="Z71" s="32">
        <v>102.06</v>
      </c>
    </row>
    <row r="72" spans="1:26" ht="12.75">
      <c r="A72" s="34">
        <v>6</v>
      </c>
      <c r="B72" s="34">
        <v>15</v>
      </c>
      <c r="C72" s="34">
        <v>4</v>
      </c>
      <c r="D72" s="35">
        <v>2</v>
      </c>
      <c r="E72" s="36"/>
      <c r="F72" s="31" t="s">
        <v>267</v>
      </c>
      <c r="G72" s="56" t="s">
        <v>328</v>
      </c>
      <c r="H72" s="33">
        <v>45209898.03</v>
      </c>
      <c r="I72" s="33">
        <v>9966827</v>
      </c>
      <c r="J72" s="33">
        <v>19703448.03</v>
      </c>
      <c r="K72" s="33">
        <v>15539623</v>
      </c>
      <c r="L72" s="33">
        <v>46280818.57</v>
      </c>
      <c r="M72" s="33">
        <v>11198725.48</v>
      </c>
      <c r="N72" s="33">
        <v>19542470.09</v>
      </c>
      <c r="O72" s="33">
        <v>15539623</v>
      </c>
      <c r="P72" s="118">
        <v>102.36</v>
      </c>
      <c r="Q72" s="118">
        <v>112.35</v>
      </c>
      <c r="R72" s="118">
        <v>99.18</v>
      </c>
      <c r="S72" s="118">
        <v>100</v>
      </c>
      <c r="T72" s="32">
        <v>24.19</v>
      </c>
      <c r="U72" s="32">
        <v>42.22</v>
      </c>
      <c r="V72" s="32">
        <v>33.57</v>
      </c>
      <c r="W72" s="32">
        <v>108.21</v>
      </c>
      <c r="X72" s="32">
        <v>99.63</v>
      </c>
      <c r="Y72" s="32">
        <v>121.57</v>
      </c>
      <c r="Z72" s="32">
        <v>100.56</v>
      </c>
    </row>
    <row r="73" spans="1:26" ht="12.75">
      <c r="A73" s="34">
        <v>6</v>
      </c>
      <c r="B73" s="34">
        <v>16</v>
      </c>
      <c r="C73" s="34">
        <v>2</v>
      </c>
      <c r="D73" s="35">
        <v>2</v>
      </c>
      <c r="E73" s="36"/>
      <c r="F73" s="31" t="s">
        <v>267</v>
      </c>
      <c r="G73" s="56" t="s">
        <v>329</v>
      </c>
      <c r="H73" s="33">
        <v>40716085.06</v>
      </c>
      <c r="I73" s="33">
        <v>10242568.2</v>
      </c>
      <c r="J73" s="33">
        <v>17245270.86</v>
      </c>
      <c r="K73" s="33">
        <v>13228246</v>
      </c>
      <c r="L73" s="33">
        <v>43207836</v>
      </c>
      <c r="M73" s="33">
        <v>12944595.1</v>
      </c>
      <c r="N73" s="33">
        <v>17034994.9</v>
      </c>
      <c r="O73" s="33">
        <v>13228246</v>
      </c>
      <c r="P73" s="118">
        <v>106.11</v>
      </c>
      <c r="Q73" s="118">
        <v>126.38</v>
      </c>
      <c r="R73" s="118">
        <v>98.78</v>
      </c>
      <c r="S73" s="118">
        <v>100</v>
      </c>
      <c r="T73" s="32">
        <v>29.95</v>
      </c>
      <c r="U73" s="32">
        <v>39.42</v>
      </c>
      <c r="V73" s="32">
        <v>30.61</v>
      </c>
      <c r="W73" s="32">
        <v>111.94</v>
      </c>
      <c r="X73" s="32">
        <v>154.04</v>
      </c>
      <c r="Y73" s="32">
        <v>97.8</v>
      </c>
      <c r="Z73" s="32">
        <v>103.54</v>
      </c>
    </row>
    <row r="74" spans="1:26" ht="12.75">
      <c r="A74" s="34">
        <v>6</v>
      </c>
      <c r="B74" s="34">
        <v>1</v>
      </c>
      <c r="C74" s="34">
        <v>6</v>
      </c>
      <c r="D74" s="35">
        <v>2</v>
      </c>
      <c r="E74" s="36"/>
      <c r="F74" s="31" t="s">
        <v>267</v>
      </c>
      <c r="G74" s="56" t="s">
        <v>330</v>
      </c>
      <c r="H74" s="33">
        <v>20941344.67</v>
      </c>
      <c r="I74" s="33">
        <v>4589294</v>
      </c>
      <c r="J74" s="33">
        <v>9639504.67</v>
      </c>
      <c r="K74" s="33">
        <v>6712546</v>
      </c>
      <c r="L74" s="33">
        <v>21392983.02</v>
      </c>
      <c r="M74" s="33">
        <v>5158107.55</v>
      </c>
      <c r="N74" s="33">
        <v>9522329.47</v>
      </c>
      <c r="O74" s="33">
        <v>6712546</v>
      </c>
      <c r="P74" s="118">
        <v>102.15</v>
      </c>
      <c r="Q74" s="118">
        <v>112.39</v>
      </c>
      <c r="R74" s="118">
        <v>98.78</v>
      </c>
      <c r="S74" s="118">
        <v>100</v>
      </c>
      <c r="T74" s="32">
        <v>24.11</v>
      </c>
      <c r="U74" s="32">
        <v>44.51</v>
      </c>
      <c r="V74" s="32">
        <v>31.37</v>
      </c>
      <c r="W74" s="32">
        <v>116.72</v>
      </c>
      <c r="X74" s="32">
        <v>110.93</v>
      </c>
      <c r="Y74" s="32">
        <v>132.22</v>
      </c>
      <c r="Z74" s="32">
        <v>103.63</v>
      </c>
    </row>
    <row r="75" spans="1:26" ht="12.75">
      <c r="A75" s="34">
        <v>6</v>
      </c>
      <c r="B75" s="34">
        <v>15</v>
      </c>
      <c r="C75" s="34">
        <v>5</v>
      </c>
      <c r="D75" s="35">
        <v>2</v>
      </c>
      <c r="E75" s="36"/>
      <c r="F75" s="31" t="s">
        <v>267</v>
      </c>
      <c r="G75" s="56" t="s">
        <v>331</v>
      </c>
      <c r="H75" s="33">
        <v>24851684.66</v>
      </c>
      <c r="I75" s="33">
        <v>5749348.44</v>
      </c>
      <c r="J75" s="33">
        <v>9860386.22</v>
      </c>
      <c r="K75" s="33">
        <v>9241950</v>
      </c>
      <c r="L75" s="33">
        <v>24483678.97</v>
      </c>
      <c r="M75" s="33">
        <v>5772799.9</v>
      </c>
      <c r="N75" s="33">
        <v>9468929.07</v>
      </c>
      <c r="O75" s="33">
        <v>9241950</v>
      </c>
      <c r="P75" s="118">
        <v>98.51</v>
      </c>
      <c r="Q75" s="118">
        <v>100.4</v>
      </c>
      <c r="R75" s="118">
        <v>96.03</v>
      </c>
      <c r="S75" s="118">
        <v>100</v>
      </c>
      <c r="T75" s="32">
        <v>23.57</v>
      </c>
      <c r="U75" s="32">
        <v>38.67</v>
      </c>
      <c r="V75" s="32">
        <v>37.74</v>
      </c>
      <c r="W75" s="32">
        <v>113.06</v>
      </c>
      <c r="X75" s="32">
        <v>139.2</v>
      </c>
      <c r="Y75" s="32">
        <v>110.27</v>
      </c>
      <c r="Z75" s="32">
        <v>103.59</v>
      </c>
    </row>
    <row r="76" spans="1:26" ht="12.75">
      <c r="A76" s="34">
        <v>6</v>
      </c>
      <c r="B76" s="34">
        <v>20</v>
      </c>
      <c r="C76" s="34">
        <v>3</v>
      </c>
      <c r="D76" s="35">
        <v>2</v>
      </c>
      <c r="E76" s="36"/>
      <c r="F76" s="31" t="s">
        <v>267</v>
      </c>
      <c r="G76" s="56" t="s">
        <v>332</v>
      </c>
      <c r="H76" s="33">
        <v>24666249.19</v>
      </c>
      <c r="I76" s="33">
        <v>7075136.67</v>
      </c>
      <c r="J76" s="33">
        <v>9031935.52</v>
      </c>
      <c r="K76" s="33">
        <v>8559177</v>
      </c>
      <c r="L76" s="33">
        <v>22911679</v>
      </c>
      <c r="M76" s="33">
        <v>5957150.66</v>
      </c>
      <c r="N76" s="33">
        <v>8395351.34</v>
      </c>
      <c r="O76" s="33">
        <v>8559177</v>
      </c>
      <c r="P76" s="118">
        <v>92.88</v>
      </c>
      <c r="Q76" s="118">
        <v>84.19</v>
      </c>
      <c r="R76" s="118">
        <v>92.95</v>
      </c>
      <c r="S76" s="118">
        <v>100</v>
      </c>
      <c r="T76" s="32">
        <v>26</v>
      </c>
      <c r="U76" s="32">
        <v>36.64</v>
      </c>
      <c r="V76" s="32">
        <v>37.35</v>
      </c>
      <c r="W76" s="32">
        <v>105.38</v>
      </c>
      <c r="X76" s="32">
        <v>114.04</v>
      </c>
      <c r="Y76" s="32">
        <v>101.13</v>
      </c>
      <c r="Z76" s="32">
        <v>104.16</v>
      </c>
    </row>
    <row r="77" spans="1:26" ht="12.75">
      <c r="A77" s="34">
        <v>6</v>
      </c>
      <c r="B77" s="34">
        <v>9</v>
      </c>
      <c r="C77" s="34">
        <v>8</v>
      </c>
      <c r="D77" s="35">
        <v>2</v>
      </c>
      <c r="E77" s="36"/>
      <c r="F77" s="31" t="s">
        <v>267</v>
      </c>
      <c r="G77" s="56" t="s">
        <v>333</v>
      </c>
      <c r="H77" s="33">
        <v>80313601.91</v>
      </c>
      <c r="I77" s="33">
        <v>36423467.43</v>
      </c>
      <c r="J77" s="33">
        <v>33796701.48</v>
      </c>
      <c r="K77" s="33">
        <v>10093433</v>
      </c>
      <c r="L77" s="33">
        <v>79754721.74</v>
      </c>
      <c r="M77" s="33">
        <v>36603744.78</v>
      </c>
      <c r="N77" s="33">
        <v>33057543.96</v>
      </c>
      <c r="O77" s="33">
        <v>10093433</v>
      </c>
      <c r="P77" s="118">
        <v>99.3</v>
      </c>
      <c r="Q77" s="118">
        <v>100.49</v>
      </c>
      <c r="R77" s="118">
        <v>97.81</v>
      </c>
      <c r="S77" s="118">
        <v>100</v>
      </c>
      <c r="T77" s="32">
        <v>45.89</v>
      </c>
      <c r="U77" s="32">
        <v>41.44</v>
      </c>
      <c r="V77" s="32">
        <v>12.65</v>
      </c>
      <c r="W77" s="32">
        <v>115.02</v>
      </c>
      <c r="X77" s="32">
        <v>110.57</v>
      </c>
      <c r="Y77" s="32">
        <v>121.77</v>
      </c>
      <c r="Z77" s="32">
        <v>111.08</v>
      </c>
    </row>
    <row r="78" spans="1:26" ht="12.75">
      <c r="A78" s="34">
        <v>6</v>
      </c>
      <c r="B78" s="34">
        <v>1</v>
      </c>
      <c r="C78" s="34">
        <v>7</v>
      </c>
      <c r="D78" s="35">
        <v>2</v>
      </c>
      <c r="E78" s="36"/>
      <c r="F78" s="31" t="s">
        <v>267</v>
      </c>
      <c r="G78" s="56" t="s">
        <v>334</v>
      </c>
      <c r="H78" s="33">
        <v>24743361.88</v>
      </c>
      <c r="I78" s="33">
        <v>6682502</v>
      </c>
      <c r="J78" s="33">
        <v>9880431.88</v>
      </c>
      <c r="K78" s="33">
        <v>8180428</v>
      </c>
      <c r="L78" s="33">
        <v>24046808.07</v>
      </c>
      <c r="M78" s="33">
        <v>6082215.96</v>
      </c>
      <c r="N78" s="33">
        <v>9784164.11</v>
      </c>
      <c r="O78" s="33">
        <v>8180428</v>
      </c>
      <c r="P78" s="118">
        <v>97.18</v>
      </c>
      <c r="Q78" s="118">
        <v>91.01</v>
      </c>
      <c r="R78" s="118">
        <v>99.02</v>
      </c>
      <c r="S78" s="118">
        <v>100</v>
      </c>
      <c r="T78" s="32">
        <v>25.29</v>
      </c>
      <c r="U78" s="32">
        <v>40.68</v>
      </c>
      <c r="V78" s="32">
        <v>34.01</v>
      </c>
      <c r="W78" s="32">
        <v>109.99</v>
      </c>
      <c r="X78" s="32">
        <v>106.07</v>
      </c>
      <c r="Y78" s="32">
        <v>117.13</v>
      </c>
      <c r="Z78" s="32">
        <v>105.22</v>
      </c>
    </row>
    <row r="79" spans="1:26" ht="12.75">
      <c r="A79" s="34">
        <v>6</v>
      </c>
      <c r="B79" s="34">
        <v>14</v>
      </c>
      <c r="C79" s="34">
        <v>5</v>
      </c>
      <c r="D79" s="35">
        <v>2</v>
      </c>
      <c r="E79" s="36"/>
      <c r="F79" s="31" t="s">
        <v>267</v>
      </c>
      <c r="G79" s="56" t="s">
        <v>335</v>
      </c>
      <c r="H79" s="33">
        <v>52020184.08</v>
      </c>
      <c r="I79" s="33">
        <v>18788993</v>
      </c>
      <c r="J79" s="33">
        <v>23109807.08</v>
      </c>
      <c r="K79" s="33">
        <v>10121384</v>
      </c>
      <c r="L79" s="33">
        <v>52460039.88</v>
      </c>
      <c r="M79" s="33">
        <v>20388517.32</v>
      </c>
      <c r="N79" s="33">
        <v>21950138.56</v>
      </c>
      <c r="O79" s="33">
        <v>10121384</v>
      </c>
      <c r="P79" s="118">
        <v>100.84</v>
      </c>
      <c r="Q79" s="118">
        <v>108.51</v>
      </c>
      <c r="R79" s="118">
        <v>94.98</v>
      </c>
      <c r="S79" s="118">
        <v>100</v>
      </c>
      <c r="T79" s="32">
        <v>38.86</v>
      </c>
      <c r="U79" s="32">
        <v>41.84</v>
      </c>
      <c r="V79" s="32">
        <v>19.29</v>
      </c>
      <c r="W79" s="32">
        <v>108.04</v>
      </c>
      <c r="X79" s="32">
        <v>103.24</v>
      </c>
      <c r="Y79" s="32">
        <v>117.63</v>
      </c>
      <c r="Z79" s="32">
        <v>99.75</v>
      </c>
    </row>
    <row r="80" spans="1:26" ht="12.75">
      <c r="A80" s="34">
        <v>6</v>
      </c>
      <c r="B80" s="34">
        <v>6</v>
      </c>
      <c r="C80" s="34">
        <v>5</v>
      </c>
      <c r="D80" s="35">
        <v>2</v>
      </c>
      <c r="E80" s="36"/>
      <c r="F80" s="31" t="s">
        <v>267</v>
      </c>
      <c r="G80" s="56" t="s">
        <v>271</v>
      </c>
      <c r="H80" s="33">
        <v>40908127.39</v>
      </c>
      <c r="I80" s="33">
        <v>15713339</v>
      </c>
      <c r="J80" s="33">
        <v>15101688.39</v>
      </c>
      <c r="K80" s="33">
        <v>10093100</v>
      </c>
      <c r="L80" s="33">
        <v>41535612.29</v>
      </c>
      <c r="M80" s="33">
        <v>16514780.17</v>
      </c>
      <c r="N80" s="33">
        <v>14927732.12</v>
      </c>
      <c r="O80" s="33">
        <v>10093100</v>
      </c>
      <c r="P80" s="118">
        <v>101.53</v>
      </c>
      <c r="Q80" s="118">
        <v>105.1</v>
      </c>
      <c r="R80" s="118">
        <v>98.84</v>
      </c>
      <c r="S80" s="118">
        <v>100</v>
      </c>
      <c r="T80" s="32">
        <v>39.76</v>
      </c>
      <c r="U80" s="32">
        <v>35.93</v>
      </c>
      <c r="V80" s="32">
        <v>24.29</v>
      </c>
      <c r="W80" s="32">
        <v>99.35</v>
      </c>
      <c r="X80" s="32">
        <v>105.49</v>
      </c>
      <c r="Y80" s="32">
        <v>87.39</v>
      </c>
      <c r="Z80" s="32">
        <v>111.27</v>
      </c>
    </row>
    <row r="81" spans="1:26" ht="12.75">
      <c r="A81" s="34">
        <v>6</v>
      </c>
      <c r="B81" s="34">
        <v>6</v>
      </c>
      <c r="C81" s="34">
        <v>6</v>
      </c>
      <c r="D81" s="35">
        <v>2</v>
      </c>
      <c r="E81" s="36"/>
      <c r="F81" s="31" t="s">
        <v>267</v>
      </c>
      <c r="G81" s="56" t="s">
        <v>336</v>
      </c>
      <c r="H81" s="33">
        <v>18664930.44</v>
      </c>
      <c r="I81" s="33">
        <v>5301271.85</v>
      </c>
      <c r="J81" s="33">
        <v>8526053.59</v>
      </c>
      <c r="K81" s="33">
        <v>4837605</v>
      </c>
      <c r="L81" s="33">
        <v>18075411.35</v>
      </c>
      <c r="M81" s="33">
        <v>4779148.02</v>
      </c>
      <c r="N81" s="33">
        <v>8458658.33</v>
      </c>
      <c r="O81" s="33">
        <v>4837605</v>
      </c>
      <c r="P81" s="118">
        <v>96.84</v>
      </c>
      <c r="Q81" s="118">
        <v>90.15</v>
      </c>
      <c r="R81" s="118">
        <v>99.2</v>
      </c>
      <c r="S81" s="118">
        <v>100</v>
      </c>
      <c r="T81" s="32">
        <v>26.44</v>
      </c>
      <c r="U81" s="32">
        <v>46.79</v>
      </c>
      <c r="V81" s="32">
        <v>26.76</v>
      </c>
      <c r="W81" s="32">
        <v>119.06</v>
      </c>
      <c r="X81" s="32">
        <v>87.05</v>
      </c>
      <c r="Y81" s="32">
        <v>169.03</v>
      </c>
      <c r="Z81" s="32">
        <v>103.21</v>
      </c>
    </row>
    <row r="82" spans="1:26" ht="12.75">
      <c r="A82" s="34">
        <v>6</v>
      </c>
      <c r="B82" s="34">
        <v>7</v>
      </c>
      <c r="C82" s="34">
        <v>5</v>
      </c>
      <c r="D82" s="35">
        <v>2</v>
      </c>
      <c r="E82" s="36"/>
      <c r="F82" s="31" t="s">
        <v>267</v>
      </c>
      <c r="G82" s="56" t="s">
        <v>272</v>
      </c>
      <c r="H82" s="33">
        <v>34483631.38</v>
      </c>
      <c r="I82" s="33">
        <v>10517233.9</v>
      </c>
      <c r="J82" s="33">
        <v>13363747.48</v>
      </c>
      <c r="K82" s="33">
        <v>10602650</v>
      </c>
      <c r="L82" s="33">
        <v>33564581.59</v>
      </c>
      <c r="M82" s="33">
        <v>11138030.26</v>
      </c>
      <c r="N82" s="33">
        <v>11823901.33</v>
      </c>
      <c r="O82" s="33">
        <v>10602650</v>
      </c>
      <c r="P82" s="118">
        <v>97.33</v>
      </c>
      <c r="Q82" s="118">
        <v>105.9</v>
      </c>
      <c r="R82" s="118">
        <v>88.47</v>
      </c>
      <c r="S82" s="118">
        <v>100</v>
      </c>
      <c r="T82" s="32">
        <v>33.18</v>
      </c>
      <c r="U82" s="32">
        <v>35.22</v>
      </c>
      <c r="V82" s="32">
        <v>31.58</v>
      </c>
      <c r="W82" s="32">
        <v>106.77</v>
      </c>
      <c r="X82" s="32">
        <v>113.39</v>
      </c>
      <c r="Y82" s="32">
        <v>100.41</v>
      </c>
      <c r="Z82" s="32">
        <v>107.78</v>
      </c>
    </row>
    <row r="83" spans="1:26" ht="12.75">
      <c r="A83" s="34">
        <v>6</v>
      </c>
      <c r="B83" s="34">
        <v>18</v>
      </c>
      <c r="C83" s="34">
        <v>4</v>
      </c>
      <c r="D83" s="35">
        <v>2</v>
      </c>
      <c r="E83" s="36"/>
      <c r="F83" s="31" t="s">
        <v>267</v>
      </c>
      <c r="G83" s="56" t="s">
        <v>337</v>
      </c>
      <c r="H83" s="33">
        <v>18014375.93</v>
      </c>
      <c r="I83" s="33">
        <v>4176209.28</v>
      </c>
      <c r="J83" s="33">
        <v>8090083.65</v>
      </c>
      <c r="K83" s="33">
        <v>5748083</v>
      </c>
      <c r="L83" s="33">
        <v>17997651.08</v>
      </c>
      <c r="M83" s="33">
        <v>4765737.22</v>
      </c>
      <c r="N83" s="33">
        <v>7483830.86</v>
      </c>
      <c r="O83" s="33">
        <v>5748083</v>
      </c>
      <c r="P83" s="118">
        <v>99.9</v>
      </c>
      <c r="Q83" s="118">
        <v>114.11</v>
      </c>
      <c r="R83" s="118">
        <v>92.5</v>
      </c>
      <c r="S83" s="118">
        <v>100</v>
      </c>
      <c r="T83" s="32">
        <v>26.47</v>
      </c>
      <c r="U83" s="32">
        <v>41.58</v>
      </c>
      <c r="V83" s="32">
        <v>31.93</v>
      </c>
      <c r="W83" s="32">
        <v>110.23</v>
      </c>
      <c r="X83" s="32">
        <v>115.64</v>
      </c>
      <c r="Y83" s="32">
        <v>112.19</v>
      </c>
      <c r="Z83" s="32">
        <v>103.86</v>
      </c>
    </row>
    <row r="84" spans="1:26" ht="12.75">
      <c r="A84" s="34">
        <v>6</v>
      </c>
      <c r="B84" s="34">
        <v>9</v>
      </c>
      <c r="C84" s="34">
        <v>9</v>
      </c>
      <c r="D84" s="35">
        <v>2</v>
      </c>
      <c r="E84" s="36"/>
      <c r="F84" s="31" t="s">
        <v>267</v>
      </c>
      <c r="G84" s="56" t="s">
        <v>338</v>
      </c>
      <c r="H84" s="33">
        <v>26099867.86</v>
      </c>
      <c r="I84" s="33">
        <v>8129256.3</v>
      </c>
      <c r="J84" s="33">
        <v>10531065.56</v>
      </c>
      <c r="K84" s="33">
        <v>7439546</v>
      </c>
      <c r="L84" s="33">
        <v>25119801.5</v>
      </c>
      <c r="M84" s="33">
        <v>7966630.42</v>
      </c>
      <c r="N84" s="33">
        <v>9713625.08</v>
      </c>
      <c r="O84" s="33">
        <v>7439546</v>
      </c>
      <c r="P84" s="118">
        <v>96.24</v>
      </c>
      <c r="Q84" s="118">
        <v>97.99</v>
      </c>
      <c r="R84" s="118">
        <v>92.23</v>
      </c>
      <c r="S84" s="118">
        <v>100</v>
      </c>
      <c r="T84" s="32">
        <v>31.71</v>
      </c>
      <c r="U84" s="32">
        <v>38.66</v>
      </c>
      <c r="V84" s="32">
        <v>29.61</v>
      </c>
      <c r="W84" s="32">
        <v>103.2</v>
      </c>
      <c r="X84" s="32">
        <v>127.86</v>
      </c>
      <c r="Y84" s="32">
        <v>87.84</v>
      </c>
      <c r="Z84" s="32">
        <v>105.51</v>
      </c>
    </row>
    <row r="85" spans="1:26" ht="12.75">
      <c r="A85" s="34">
        <v>6</v>
      </c>
      <c r="B85" s="34">
        <v>11</v>
      </c>
      <c r="C85" s="34">
        <v>4</v>
      </c>
      <c r="D85" s="35">
        <v>2</v>
      </c>
      <c r="E85" s="36"/>
      <c r="F85" s="31" t="s">
        <v>267</v>
      </c>
      <c r="G85" s="56" t="s">
        <v>339</v>
      </c>
      <c r="H85" s="33">
        <v>62657052.51</v>
      </c>
      <c r="I85" s="33">
        <v>12638137.31</v>
      </c>
      <c r="J85" s="33">
        <v>26329900.2</v>
      </c>
      <c r="K85" s="33">
        <v>23689015</v>
      </c>
      <c r="L85" s="33">
        <v>61727269.01</v>
      </c>
      <c r="M85" s="33">
        <v>12372225.52</v>
      </c>
      <c r="N85" s="33">
        <v>25666028.49</v>
      </c>
      <c r="O85" s="33">
        <v>23689015</v>
      </c>
      <c r="P85" s="118">
        <v>98.51</v>
      </c>
      <c r="Q85" s="118">
        <v>97.89</v>
      </c>
      <c r="R85" s="118">
        <v>97.47</v>
      </c>
      <c r="S85" s="118">
        <v>100</v>
      </c>
      <c r="T85" s="32">
        <v>20.04</v>
      </c>
      <c r="U85" s="32">
        <v>41.57</v>
      </c>
      <c r="V85" s="32">
        <v>38.37</v>
      </c>
      <c r="W85" s="32">
        <v>108.22</v>
      </c>
      <c r="X85" s="32">
        <v>115.61</v>
      </c>
      <c r="Y85" s="32">
        <v>105.7</v>
      </c>
      <c r="Z85" s="32">
        <v>107.41</v>
      </c>
    </row>
    <row r="86" spans="1:26" ht="12.75">
      <c r="A86" s="34">
        <v>6</v>
      </c>
      <c r="B86" s="34">
        <v>2</v>
      </c>
      <c r="C86" s="34">
        <v>8</v>
      </c>
      <c r="D86" s="35">
        <v>2</v>
      </c>
      <c r="E86" s="36"/>
      <c r="F86" s="31" t="s">
        <v>267</v>
      </c>
      <c r="G86" s="56" t="s">
        <v>340</v>
      </c>
      <c r="H86" s="33">
        <v>47030956</v>
      </c>
      <c r="I86" s="33">
        <v>13081824.23</v>
      </c>
      <c r="J86" s="33">
        <v>20592349.77</v>
      </c>
      <c r="K86" s="33">
        <v>13356782</v>
      </c>
      <c r="L86" s="33">
        <v>46811029.59</v>
      </c>
      <c r="M86" s="33">
        <v>14142446.58</v>
      </c>
      <c r="N86" s="33">
        <v>19311801.01</v>
      </c>
      <c r="O86" s="33">
        <v>13356782</v>
      </c>
      <c r="P86" s="118">
        <v>99.53</v>
      </c>
      <c r="Q86" s="118">
        <v>108.1</v>
      </c>
      <c r="R86" s="118">
        <v>93.78</v>
      </c>
      <c r="S86" s="118">
        <v>100</v>
      </c>
      <c r="T86" s="32">
        <v>30.21</v>
      </c>
      <c r="U86" s="32">
        <v>41.25</v>
      </c>
      <c r="V86" s="32">
        <v>28.53</v>
      </c>
      <c r="W86" s="32">
        <v>138.52</v>
      </c>
      <c r="X86" s="32">
        <v>176.19</v>
      </c>
      <c r="Y86" s="32">
        <v>148.34</v>
      </c>
      <c r="Z86" s="32">
        <v>104.78</v>
      </c>
    </row>
    <row r="87" spans="1:26" ht="12.75">
      <c r="A87" s="34">
        <v>6</v>
      </c>
      <c r="B87" s="34">
        <v>14</v>
      </c>
      <c r="C87" s="34">
        <v>6</v>
      </c>
      <c r="D87" s="35">
        <v>2</v>
      </c>
      <c r="E87" s="36"/>
      <c r="F87" s="31" t="s">
        <v>267</v>
      </c>
      <c r="G87" s="56" t="s">
        <v>341</v>
      </c>
      <c r="H87" s="33">
        <v>47664503.05</v>
      </c>
      <c r="I87" s="33">
        <v>17781934</v>
      </c>
      <c r="J87" s="33">
        <v>17874226.05</v>
      </c>
      <c r="K87" s="33">
        <v>12008343</v>
      </c>
      <c r="L87" s="33">
        <v>44784653.47</v>
      </c>
      <c r="M87" s="33">
        <v>17140937.99</v>
      </c>
      <c r="N87" s="33">
        <v>15635372.48</v>
      </c>
      <c r="O87" s="33">
        <v>12008343</v>
      </c>
      <c r="P87" s="118">
        <v>93.95</v>
      </c>
      <c r="Q87" s="118">
        <v>96.39</v>
      </c>
      <c r="R87" s="118">
        <v>87.47</v>
      </c>
      <c r="S87" s="118">
        <v>100</v>
      </c>
      <c r="T87" s="32">
        <v>38.27</v>
      </c>
      <c r="U87" s="32">
        <v>34.91</v>
      </c>
      <c r="V87" s="32">
        <v>26.81</v>
      </c>
      <c r="W87" s="32">
        <v>123.53</v>
      </c>
      <c r="X87" s="32">
        <v>149.04</v>
      </c>
      <c r="Y87" s="32">
        <v>118.19</v>
      </c>
      <c r="Z87" s="32">
        <v>104.19</v>
      </c>
    </row>
    <row r="88" spans="1:26" ht="12.75">
      <c r="A88" s="34">
        <v>6</v>
      </c>
      <c r="B88" s="34">
        <v>1</v>
      </c>
      <c r="C88" s="34">
        <v>8</v>
      </c>
      <c r="D88" s="35">
        <v>2</v>
      </c>
      <c r="E88" s="36"/>
      <c r="F88" s="31" t="s">
        <v>267</v>
      </c>
      <c r="G88" s="56" t="s">
        <v>342</v>
      </c>
      <c r="H88" s="33">
        <v>25606047.47</v>
      </c>
      <c r="I88" s="33">
        <v>5701717</v>
      </c>
      <c r="J88" s="33">
        <v>11868433.47</v>
      </c>
      <c r="K88" s="33">
        <v>8035897</v>
      </c>
      <c r="L88" s="33">
        <v>24939212.74</v>
      </c>
      <c r="M88" s="33">
        <v>5678447.53</v>
      </c>
      <c r="N88" s="33">
        <v>11207405.21</v>
      </c>
      <c r="O88" s="33">
        <v>8053360</v>
      </c>
      <c r="P88" s="118">
        <v>97.39</v>
      </c>
      <c r="Q88" s="118">
        <v>99.59</v>
      </c>
      <c r="R88" s="118">
        <v>94.43</v>
      </c>
      <c r="S88" s="118">
        <v>100.21</v>
      </c>
      <c r="T88" s="32">
        <v>22.76</v>
      </c>
      <c r="U88" s="32">
        <v>44.93</v>
      </c>
      <c r="V88" s="32">
        <v>32.29</v>
      </c>
      <c r="W88" s="32">
        <v>113.59</v>
      </c>
      <c r="X88" s="32">
        <v>105.83</v>
      </c>
      <c r="Y88" s="32">
        <v>128.36</v>
      </c>
      <c r="Z88" s="32">
        <v>102.48</v>
      </c>
    </row>
    <row r="89" spans="1:26" ht="12.75">
      <c r="A89" s="34">
        <v>6</v>
      </c>
      <c r="B89" s="34">
        <v>3</v>
      </c>
      <c r="C89" s="34">
        <v>7</v>
      </c>
      <c r="D89" s="35">
        <v>2</v>
      </c>
      <c r="E89" s="36"/>
      <c r="F89" s="31" t="s">
        <v>267</v>
      </c>
      <c r="G89" s="56" t="s">
        <v>343</v>
      </c>
      <c r="H89" s="33">
        <v>20592526.94</v>
      </c>
      <c r="I89" s="33">
        <v>6115535.1</v>
      </c>
      <c r="J89" s="33">
        <v>8567208.84</v>
      </c>
      <c r="K89" s="33">
        <v>5909783</v>
      </c>
      <c r="L89" s="33">
        <v>21343286.85</v>
      </c>
      <c r="M89" s="33">
        <v>7111851.19</v>
      </c>
      <c r="N89" s="33">
        <v>8321652.66</v>
      </c>
      <c r="O89" s="33">
        <v>5909783</v>
      </c>
      <c r="P89" s="118">
        <v>103.64</v>
      </c>
      <c r="Q89" s="118">
        <v>116.29</v>
      </c>
      <c r="R89" s="118">
        <v>97.13</v>
      </c>
      <c r="S89" s="118">
        <v>100</v>
      </c>
      <c r="T89" s="32">
        <v>33.32</v>
      </c>
      <c r="U89" s="32">
        <v>38.98</v>
      </c>
      <c r="V89" s="32">
        <v>27.68</v>
      </c>
      <c r="W89" s="32">
        <v>108.28</v>
      </c>
      <c r="X89" s="32">
        <v>155.02</v>
      </c>
      <c r="Y89" s="32">
        <v>92.07</v>
      </c>
      <c r="Z89" s="32">
        <v>97.1</v>
      </c>
    </row>
    <row r="90" spans="1:26" ht="12.75">
      <c r="A90" s="34">
        <v>6</v>
      </c>
      <c r="B90" s="34">
        <v>8</v>
      </c>
      <c r="C90" s="34">
        <v>7</v>
      </c>
      <c r="D90" s="35">
        <v>2</v>
      </c>
      <c r="E90" s="36"/>
      <c r="F90" s="31" t="s">
        <v>267</v>
      </c>
      <c r="G90" s="56" t="s">
        <v>273</v>
      </c>
      <c r="H90" s="33">
        <v>74760500.21</v>
      </c>
      <c r="I90" s="33">
        <v>26126880.05</v>
      </c>
      <c r="J90" s="33">
        <v>33447358.16</v>
      </c>
      <c r="K90" s="33">
        <v>15186262</v>
      </c>
      <c r="L90" s="33">
        <v>74860495.19</v>
      </c>
      <c r="M90" s="33">
        <v>26968931.49</v>
      </c>
      <c r="N90" s="33">
        <v>32705301.7</v>
      </c>
      <c r="O90" s="33">
        <v>15186262</v>
      </c>
      <c r="P90" s="118">
        <v>100.13</v>
      </c>
      <c r="Q90" s="118">
        <v>103.22</v>
      </c>
      <c r="R90" s="118">
        <v>97.78</v>
      </c>
      <c r="S90" s="118">
        <v>100</v>
      </c>
      <c r="T90" s="32">
        <v>36.02</v>
      </c>
      <c r="U90" s="32">
        <v>43.68</v>
      </c>
      <c r="V90" s="32">
        <v>20.28</v>
      </c>
      <c r="W90" s="32">
        <v>120.16</v>
      </c>
      <c r="X90" s="32">
        <v>137.88</v>
      </c>
      <c r="Y90" s="32">
        <v>108.61</v>
      </c>
      <c r="Z90" s="32">
        <v>120.23</v>
      </c>
    </row>
    <row r="91" spans="1:26" ht="12.75">
      <c r="A91" s="34">
        <v>6</v>
      </c>
      <c r="B91" s="34">
        <v>10</v>
      </c>
      <c r="C91" s="34">
        <v>2</v>
      </c>
      <c r="D91" s="35">
        <v>2</v>
      </c>
      <c r="E91" s="36"/>
      <c r="F91" s="31" t="s">
        <v>267</v>
      </c>
      <c r="G91" s="56" t="s">
        <v>344</v>
      </c>
      <c r="H91" s="33">
        <v>35268567.06</v>
      </c>
      <c r="I91" s="33">
        <v>14712079.87</v>
      </c>
      <c r="J91" s="33">
        <v>12888103.19</v>
      </c>
      <c r="K91" s="33">
        <v>7668384</v>
      </c>
      <c r="L91" s="33">
        <v>35513473.47</v>
      </c>
      <c r="M91" s="33">
        <v>15690827.18</v>
      </c>
      <c r="N91" s="33">
        <v>12154262.29</v>
      </c>
      <c r="O91" s="33">
        <v>7668384</v>
      </c>
      <c r="P91" s="118">
        <v>100.69</v>
      </c>
      <c r="Q91" s="118">
        <v>106.65</v>
      </c>
      <c r="R91" s="118">
        <v>94.3</v>
      </c>
      <c r="S91" s="118">
        <v>100</v>
      </c>
      <c r="T91" s="32">
        <v>44.18</v>
      </c>
      <c r="U91" s="32">
        <v>34.22</v>
      </c>
      <c r="V91" s="32">
        <v>21.59</v>
      </c>
      <c r="W91" s="32">
        <v>115.29</v>
      </c>
      <c r="X91" s="32">
        <v>114.06</v>
      </c>
      <c r="Y91" s="32">
        <v>119.62</v>
      </c>
      <c r="Z91" s="32">
        <v>111.38</v>
      </c>
    </row>
    <row r="92" spans="1:26" ht="12.75">
      <c r="A92" s="34">
        <v>6</v>
      </c>
      <c r="B92" s="34">
        <v>20</v>
      </c>
      <c r="C92" s="34">
        <v>5</v>
      </c>
      <c r="D92" s="35">
        <v>2</v>
      </c>
      <c r="E92" s="36"/>
      <c r="F92" s="31" t="s">
        <v>267</v>
      </c>
      <c r="G92" s="56" t="s">
        <v>345</v>
      </c>
      <c r="H92" s="33">
        <v>29361805.76</v>
      </c>
      <c r="I92" s="33">
        <v>7450285.54</v>
      </c>
      <c r="J92" s="33">
        <v>10967542.22</v>
      </c>
      <c r="K92" s="33">
        <v>10943978</v>
      </c>
      <c r="L92" s="33">
        <v>30151730.38</v>
      </c>
      <c r="M92" s="33">
        <v>8292581.06</v>
      </c>
      <c r="N92" s="33">
        <v>10915171.32</v>
      </c>
      <c r="O92" s="33">
        <v>10943978</v>
      </c>
      <c r="P92" s="118">
        <v>102.69</v>
      </c>
      <c r="Q92" s="118">
        <v>111.3</v>
      </c>
      <c r="R92" s="118">
        <v>99.52</v>
      </c>
      <c r="S92" s="118">
        <v>100</v>
      </c>
      <c r="T92" s="32">
        <v>27.5</v>
      </c>
      <c r="U92" s="32">
        <v>36.2</v>
      </c>
      <c r="V92" s="32">
        <v>36.29</v>
      </c>
      <c r="W92" s="32">
        <v>116.86</v>
      </c>
      <c r="X92" s="32">
        <v>138.32</v>
      </c>
      <c r="Y92" s="32">
        <v>116.06</v>
      </c>
      <c r="Z92" s="32">
        <v>105.2</v>
      </c>
    </row>
    <row r="93" spans="1:26" ht="12.75">
      <c r="A93" s="34">
        <v>6</v>
      </c>
      <c r="B93" s="34">
        <v>12</v>
      </c>
      <c r="C93" s="34">
        <v>4</v>
      </c>
      <c r="D93" s="35">
        <v>2</v>
      </c>
      <c r="E93" s="36"/>
      <c r="F93" s="31" t="s">
        <v>267</v>
      </c>
      <c r="G93" s="56" t="s">
        <v>346</v>
      </c>
      <c r="H93" s="33">
        <v>24488550.66</v>
      </c>
      <c r="I93" s="33">
        <v>6301988</v>
      </c>
      <c r="J93" s="33">
        <v>9693357.66</v>
      </c>
      <c r="K93" s="33">
        <v>8493205</v>
      </c>
      <c r="L93" s="33">
        <v>24099558.67</v>
      </c>
      <c r="M93" s="33">
        <v>6009697.68</v>
      </c>
      <c r="N93" s="33">
        <v>9596655.99</v>
      </c>
      <c r="O93" s="33">
        <v>8493205</v>
      </c>
      <c r="P93" s="118">
        <v>98.41</v>
      </c>
      <c r="Q93" s="118">
        <v>95.36</v>
      </c>
      <c r="R93" s="118">
        <v>99</v>
      </c>
      <c r="S93" s="118">
        <v>100</v>
      </c>
      <c r="T93" s="32">
        <v>24.93</v>
      </c>
      <c r="U93" s="32">
        <v>39.82</v>
      </c>
      <c r="V93" s="32">
        <v>35.24</v>
      </c>
      <c r="W93" s="32">
        <v>92.98</v>
      </c>
      <c r="X93" s="32">
        <v>83.55</v>
      </c>
      <c r="Y93" s="32">
        <v>90.75</v>
      </c>
      <c r="Z93" s="32">
        <v>104.18</v>
      </c>
    </row>
    <row r="94" spans="1:26" ht="12.75">
      <c r="A94" s="34">
        <v>6</v>
      </c>
      <c r="B94" s="34">
        <v>1</v>
      </c>
      <c r="C94" s="34">
        <v>9</v>
      </c>
      <c r="D94" s="35">
        <v>2</v>
      </c>
      <c r="E94" s="36"/>
      <c r="F94" s="31" t="s">
        <v>267</v>
      </c>
      <c r="G94" s="56" t="s">
        <v>347</v>
      </c>
      <c r="H94" s="33">
        <v>27524291.6</v>
      </c>
      <c r="I94" s="33">
        <v>6119078.17</v>
      </c>
      <c r="J94" s="33">
        <v>11781406.43</v>
      </c>
      <c r="K94" s="33">
        <v>9623807</v>
      </c>
      <c r="L94" s="33">
        <v>30076209.99</v>
      </c>
      <c r="M94" s="33">
        <v>8748622.58</v>
      </c>
      <c r="N94" s="33">
        <v>11703780.41</v>
      </c>
      <c r="O94" s="33">
        <v>9623807</v>
      </c>
      <c r="P94" s="118">
        <v>109.27</v>
      </c>
      <c r="Q94" s="118">
        <v>142.97</v>
      </c>
      <c r="R94" s="118">
        <v>99.34</v>
      </c>
      <c r="S94" s="118">
        <v>100</v>
      </c>
      <c r="T94" s="32">
        <v>29.08</v>
      </c>
      <c r="U94" s="32">
        <v>38.91</v>
      </c>
      <c r="V94" s="32">
        <v>31.99</v>
      </c>
      <c r="W94" s="32">
        <v>106.78</v>
      </c>
      <c r="X94" s="32">
        <v>139.23</v>
      </c>
      <c r="Y94" s="32">
        <v>93.49</v>
      </c>
      <c r="Z94" s="32">
        <v>102.78</v>
      </c>
    </row>
    <row r="95" spans="1:26" ht="12.75">
      <c r="A95" s="34">
        <v>6</v>
      </c>
      <c r="B95" s="34">
        <v>6</v>
      </c>
      <c r="C95" s="34">
        <v>7</v>
      </c>
      <c r="D95" s="35">
        <v>2</v>
      </c>
      <c r="E95" s="36"/>
      <c r="F95" s="31" t="s">
        <v>267</v>
      </c>
      <c r="G95" s="56" t="s">
        <v>348</v>
      </c>
      <c r="H95" s="33">
        <v>23890150.6</v>
      </c>
      <c r="I95" s="33">
        <v>7113602.2</v>
      </c>
      <c r="J95" s="33">
        <v>10884514.4</v>
      </c>
      <c r="K95" s="33">
        <v>5892034</v>
      </c>
      <c r="L95" s="33">
        <v>19938741.89</v>
      </c>
      <c r="M95" s="33">
        <v>5285757.28</v>
      </c>
      <c r="N95" s="33">
        <v>8760950.61</v>
      </c>
      <c r="O95" s="33">
        <v>5892034</v>
      </c>
      <c r="P95" s="118">
        <v>83.46</v>
      </c>
      <c r="Q95" s="118">
        <v>74.3</v>
      </c>
      <c r="R95" s="118">
        <v>80.49</v>
      </c>
      <c r="S95" s="118">
        <v>100</v>
      </c>
      <c r="T95" s="32">
        <v>26.5</v>
      </c>
      <c r="U95" s="32">
        <v>43.93</v>
      </c>
      <c r="V95" s="32">
        <v>29.55</v>
      </c>
      <c r="W95" s="32">
        <v>86.87</v>
      </c>
      <c r="X95" s="32">
        <v>91</v>
      </c>
      <c r="Y95" s="32">
        <v>78.08</v>
      </c>
      <c r="Z95" s="32">
        <v>99.48</v>
      </c>
    </row>
    <row r="96" spans="1:26" ht="12.75">
      <c r="A96" s="34">
        <v>6</v>
      </c>
      <c r="B96" s="34">
        <v>2</v>
      </c>
      <c r="C96" s="34">
        <v>9</v>
      </c>
      <c r="D96" s="35">
        <v>2</v>
      </c>
      <c r="E96" s="36"/>
      <c r="F96" s="31" t="s">
        <v>267</v>
      </c>
      <c r="G96" s="56" t="s">
        <v>349</v>
      </c>
      <c r="H96" s="33">
        <v>20585399.65</v>
      </c>
      <c r="I96" s="33">
        <v>6428161.36</v>
      </c>
      <c r="J96" s="33">
        <v>8237425.29</v>
      </c>
      <c r="K96" s="33">
        <v>5919813</v>
      </c>
      <c r="L96" s="33">
        <v>21032812.33</v>
      </c>
      <c r="M96" s="33">
        <v>7148777.44</v>
      </c>
      <c r="N96" s="33">
        <v>7964221.89</v>
      </c>
      <c r="O96" s="33">
        <v>5919813</v>
      </c>
      <c r="P96" s="118">
        <v>102.17</v>
      </c>
      <c r="Q96" s="118">
        <v>111.21</v>
      </c>
      <c r="R96" s="118">
        <v>96.68</v>
      </c>
      <c r="S96" s="118">
        <v>100</v>
      </c>
      <c r="T96" s="32">
        <v>33.98</v>
      </c>
      <c r="U96" s="32">
        <v>37.86</v>
      </c>
      <c r="V96" s="32">
        <v>28.14</v>
      </c>
      <c r="W96" s="32">
        <v>96.53</v>
      </c>
      <c r="X96" s="32">
        <v>120.66</v>
      </c>
      <c r="Y96" s="32">
        <v>85.68</v>
      </c>
      <c r="Z96" s="32">
        <v>90.11</v>
      </c>
    </row>
    <row r="97" spans="1:26" ht="12.75">
      <c r="A97" s="34">
        <v>6</v>
      </c>
      <c r="B97" s="34">
        <v>11</v>
      </c>
      <c r="C97" s="34">
        <v>5</v>
      </c>
      <c r="D97" s="35">
        <v>2</v>
      </c>
      <c r="E97" s="36"/>
      <c r="F97" s="31" t="s">
        <v>267</v>
      </c>
      <c r="G97" s="56" t="s">
        <v>274</v>
      </c>
      <c r="H97" s="33">
        <v>103268809.27</v>
      </c>
      <c r="I97" s="33">
        <v>25382498.14</v>
      </c>
      <c r="J97" s="33">
        <v>45188852.13</v>
      </c>
      <c r="K97" s="33">
        <v>32697459</v>
      </c>
      <c r="L97" s="33">
        <v>105415731.19</v>
      </c>
      <c r="M97" s="33">
        <v>30496969.38</v>
      </c>
      <c r="N97" s="33">
        <v>42221302.81</v>
      </c>
      <c r="O97" s="33">
        <v>32697459</v>
      </c>
      <c r="P97" s="118">
        <v>102.07</v>
      </c>
      <c r="Q97" s="118">
        <v>120.14</v>
      </c>
      <c r="R97" s="118">
        <v>93.43</v>
      </c>
      <c r="S97" s="118">
        <v>100</v>
      </c>
      <c r="T97" s="32">
        <v>28.93</v>
      </c>
      <c r="U97" s="32">
        <v>40.05</v>
      </c>
      <c r="V97" s="32">
        <v>31.01</v>
      </c>
      <c r="W97" s="32">
        <v>106.52</v>
      </c>
      <c r="X97" s="32">
        <v>122.19</v>
      </c>
      <c r="Y97" s="32">
        <v>101.18</v>
      </c>
      <c r="Z97" s="32">
        <v>101.31</v>
      </c>
    </row>
    <row r="98" spans="1:26" ht="12.75">
      <c r="A98" s="34">
        <v>6</v>
      </c>
      <c r="B98" s="34">
        <v>14</v>
      </c>
      <c r="C98" s="34">
        <v>7</v>
      </c>
      <c r="D98" s="35">
        <v>2</v>
      </c>
      <c r="E98" s="36"/>
      <c r="F98" s="31" t="s">
        <v>267</v>
      </c>
      <c r="G98" s="56" t="s">
        <v>350</v>
      </c>
      <c r="H98" s="33">
        <v>18497020.93</v>
      </c>
      <c r="I98" s="33">
        <v>5622294</v>
      </c>
      <c r="J98" s="33">
        <v>8085684.93</v>
      </c>
      <c r="K98" s="33">
        <v>4789042</v>
      </c>
      <c r="L98" s="33">
        <v>17883586.25</v>
      </c>
      <c r="M98" s="33">
        <v>5465592.09</v>
      </c>
      <c r="N98" s="33">
        <v>7628952.16</v>
      </c>
      <c r="O98" s="33">
        <v>4789042</v>
      </c>
      <c r="P98" s="118">
        <v>96.68</v>
      </c>
      <c r="Q98" s="118">
        <v>97.21</v>
      </c>
      <c r="R98" s="118">
        <v>94.35</v>
      </c>
      <c r="S98" s="118">
        <v>100</v>
      </c>
      <c r="T98" s="32">
        <v>30.56</v>
      </c>
      <c r="U98" s="32">
        <v>42.65</v>
      </c>
      <c r="V98" s="32">
        <v>26.77</v>
      </c>
      <c r="W98" s="32">
        <v>101.13</v>
      </c>
      <c r="X98" s="32">
        <v>100.75</v>
      </c>
      <c r="Y98" s="32">
        <v>96.1</v>
      </c>
      <c r="Z98" s="32">
        <v>110.88</v>
      </c>
    </row>
    <row r="99" spans="1:26" ht="12.75">
      <c r="A99" s="34">
        <v>6</v>
      </c>
      <c r="B99" s="34">
        <v>17</v>
      </c>
      <c r="C99" s="34">
        <v>2</v>
      </c>
      <c r="D99" s="35">
        <v>2</v>
      </c>
      <c r="E99" s="36"/>
      <c r="F99" s="31" t="s">
        <v>267</v>
      </c>
      <c r="G99" s="56" t="s">
        <v>351</v>
      </c>
      <c r="H99" s="33">
        <v>56437924.72</v>
      </c>
      <c r="I99" s="33">
        <v>23022681</v>
      </c>
      <c r="J99" s="33">
        <v>22517264.72</v>
      </c>
      <c r="K99" s="33">
        <v>10897979</v>
      </c>
      <c r="L99" s="33">
        <v>55595049.02</v>
      </c>
      <c r="M99" s="33">
        <v>23543786.83</v>
      </c>
      <c r="N99" s="33">
        <v>21153283.19</v>
      </c>
      <c r="O99" s="33">
        <v>10897979</v>
      </c>
      <c r="P99" s="118">
        <v>98.5</v>
      </c>
      <c r="Q99" s="118">
        <v>102.26</v>
      </c>
      <c r="R99" s="118">
        <v>93.94</v>
      </c>
      <c r="S99" s="118">
        <v>100</v>
      </c>
      <c r="T99" s="32">
        <v>42.34</v>
      </c>
      <c r="U99" s="32">
        <v>38.04</v>
      </c>
      <c r="V99" s="32">
        <v>19.6</v>
      </c>
      <c r="W99" s="32">
        <v>115.57</v>
      </c>
      <c r="X99" s="32">
        <v>123.05</v>
      </c>
      <c r="Y99" s="32">
        <v>113.52</v>
      </c>
      <c r="Z99" s="32">
        <v>105.45</v>
      </c>
    </row>
    <row r="100" spans="1:26" ht="12.75">
      <c r="A100" s="34">
        <v>6</v>
      </c>
      <c r="B100" s="34">
        <v>20</v>
      </c>
      <c r="C100" s="34">
        <v>6</v>
      </c>
      <c r="D100" s="35">
        <v>2</v>
      </c>
      <c r="E100" s="36"/>
      <c r="F100" s="31" t="s">
        <v>267</v>
      </c>
      <c r="G100" s="56" t="s">
        <v>352</v>
      </c>
      <c r="H100" s="33">
        <v>26113644.04</v>
      </c>
      <c r="I100" s="33">
        <v>5971239.97</v>
      </c>
      <c r="J100" s="33">
        <v>9993928.07</v>
      </c>
      <c r="K100" s="33">
        <v>10148476</v>
      </c>
      <c r="L100" s="33">
        <v>26488572.95</v>
      </c>
      <c r="M100" s="33">
        <v>6581826.76</v>
      </c>
      <c r="N100" s="33">
        <v>9758270.19</v>
      </c>
      <c r="O100" s="33">
        <v>10148476</v>
      </c>
      <c r="P100" s="118">
        <v>101.43</v>
      </c>
      <c r="Q100" s="118">
        <v>110.22</v>
      </c>
      <c r="R100" s="118">
        <v>97.64</v>
      </c>
      <c r="S100" s="118">
        <v>100</v>
      </c>
      <c r="T100" s="32">
        <v>24.84</v>
      </c>
      <c r="U100" s="32">
        <v>36.83</v>
      </c>
      <c r="V100" s="32">
        <v>38.31</v>
      </c>
      <c r="W100" s="32">
        <v>98.86</v>
      </c>
      <c r="X100" s="32">
        <v>119.6</v>
      </c>
      <c r="Y100" s="32">
        <v>85.61</v>
      </c>
      <c r="Z100" s="32">
        <v>102.6</v>
      </c>
    </row>
    <row r="101" spans="1:26" ht="12.75">
      <c r="A101" s="34">
        <v>6</v>
      </c>
      <c r="B101" s="34">
        <v>8</v>
      </c>
      <c r="C101" s="34">
        <v>8</v>
      </c>
      <c r="D101" s="35">
        <v>2</v>
      </c>
      <c r="E101" s="36"/>
      <c r="F101" s="31" t="s">
        <v>267</v>
      </c>
      <c r="G101" s="56" t="s">
        <v>353</v>
      </c>
      <c r="H101" s="33">
        <v>31191985.55</v>
      </c>
      <c r="I101" s="33">
        <v>10041684</v>
      </c>
      <c r="J101" s="33">
        <v>11522800.55</v>
      </c>
      <c r="K101" s="33">
        <v>9627501</v>
      </c>
      <c r="L101" s="33">
        <v>31656267.79</v>
      </c>
      <c r="M101" s="33">
        <v>11064668.95</v>
      </c>
      <c r="N101" s="33">
        <v>10964097.84</v>
      </c>
      <c r="O101" s="33">
        <v>9627501</v>
      </c>
      <c r="P101" s="118">
        <v>101.48</v>
      </c>
      <c r="Q101" s="118">
        <v>110.18</v>
      </c>
      <c r="R101" s="118">
        <v>95.15</v>
      </c>
      <c r="S101" s="118">
        <v>100</v>
      </c>
      <c r="T101" s="32">
        <v>34.95</v>
      </c>
      <c r="U101" s="32">
        <v>34.63</v>
      </c>
      <c r="V101" s="32">
        <v>30.41</v>
      </c>
      <c r="W101" s="32">
        <v>114.23</v>
      </c>
      <c r="X101" s="32">
        <v>140.68</v>
      </c>
      <c r="Y101" s="32">
        <v>87.78</v>
      </c>
      <c r="Z101" s="32">
        <v>130.83</v>
      </c>
    </row>
    <row r="102" spans="1:26" ht="12.75">
      <c r="A102" s="34">
        <v>6</v>
      </c>
      <c r="B102" s="34">
        <v>1</v>
      </c>
      <c r="C102" s="34">
        <v>10</v>
      </c>
      <c r="D102" s="35">
        <v>2</v>
      </c>
      <c r="E102" s="36"/>
      <c r="F102" s="31" t="s">
        <v>267</v>
      </c>
      <c r="G102" s="56" t="s">
        <v>275</v>
      </c>
      <c r="H102" s="33">
        <v>67220404.33</v>
      </c>
      <c r="I102" s="33">
        <v>13947448.21</v>
      </c>
      <c r="J102" s="33">
        <v>31979541.12</v>
      </c>
      <c r="K102" s="33">
        <v>21293415</v>
      </c>
      <c r="L102" s="33">
        <v>67645417.25</v>
      </c>
      <c r="M102" s="33">
        <v>11751526.7</v>
      </c>
      <c r="N102" s="33">
        <v>34600475.55</v>
      </c>
      <c r="O102" s="33">
        <v>21293415</v>
      </c>
      <c r="P102" s="118">
        <v>100.63</v>
      </c>
      <c r="Q102" s="118">
        <v>84.25</v>
      </c>
      <c r="R102" s="118">
        <v>108.19</v>
      </c>
      <c r="S102" s="118">
        <v>100</v>
      </c>
      <c r="T102" s="32">
        <v>17.37</v>
      </c>
      <c r="U102" s="32">
        <v>51.14</v>
      </c>
      <c r="V102" s="32">
        <v>31.47</v>
      </c>
      <c r="W102" s="32">
        <v>114.93</v>
      </c>
      <c r="X102" s="32">
        <v>91.16</v>
      </c>
      <c r="Y102" s="32">
        <v>133.53</v>
      </c>
      <c r="Z102" s="32">
        <v>106.18</v>
      </c>
    </row>
    <row r="103" spans="1:26" ht="12.75">
      <c r="A103" s="34">
        <v>6</v>
      </c>
      <c r="B103" s="34">
        <v>13</v>
      </c>
      <c r="C103" s="34">
        <v>3</v>
      </c>
      <c r="D103" s="35">
        <v>2</v>
      </c>
      <c r="E103" s="36"/>
      <c r="F103" s="31" t="s">
        <v>267</v>
      </c>
      <c r="G103" s="56" t="s">
        <v>354</v>
      </c>
      <c r="H103" s="33">
        <v>20058164.88</v>
      </c>
      <c r="I103" s="33">
        <v>4601884.74</v>
      </c>
      <c r="J103" s="33">
        <v>8275050.14</v>
      </c>
      <c r="K103" s="33">
        <v>7181230</v>
      </c>
      <c r="L103" s="33">
        <v>20155952.04</v>
      </c>
      <c r="M103" s="33">
        <v>4939594.68</v>
      </c>
      <c r="N103" s="33">
        <v>8035127.36</v>
      </c>
      <c r="O103" s="33">
        <v>7181230</v>
      </c>
      <c r="P103" s="118">
        <v>100.48</v>
      </c>
      <c r="Q103" s="118">
        <v>107.33</v>
      </c>
      <c r="R103" s="118">
        <v>97.1</v>
      </c>
      <c r="S103" s="118">
        <v>100</v>
      </c>
      <c r="T103" s="32">
        <v>24.5</v>
      </c>
      <c r="U103" s="32">
        <v>39.86</v>
      </c>
      <c r="V103" s="32">
        <v>35.62</v>
      </c>
      <c r="W103" s="32">
        <v>103.45</v>
      </c>
      <c r="X103" s="32">
        <v>107.83</v>
      </c>
      <c r="Y103" s="32">
        <v>103.05</v>
      </c>
      <c r="Z103" s="32">
        <v>101.07</v>
      </c>
    </row>
    <row r="104" spans="1:26" ht="12.75">
      <c r="A104" s="34">
        <v>6</v>
      </c>
      <c r="B104" s="34">
        <v>10</v>
      </c>
      <c r="C104" s="34">
        <v>4</v>
      </c>
      <c r="D104" s="35">
        <v>2</v>
      </c>
      <c r="E104" s="36"/>
      <c r="F104" s="31" t="s">
        <v>267</v>
      </c>
      <c r="G104" s="56" t="s">
        <v>355</v>
      </c>
      <c r="H104" s="33">
        <v>62539255.81</v>
      </c>
      <c r="I104" s="33">
        <v>17984538</v>
      </c>
      <c r="J104" s="33">
        <v>30595689.81</v>
      </c>
      <c r="K104" s="33">
        <v>13959028</v>
      </c>
      <c r="L104" s="33">
        <v>55168571.74</v>
      </c>
      <c r="M104" s="33">
        <v>15340806.77</v>
      </c>
      <c r="N104" s="33">
        <v>25868736.97</v>
      </c>
      <c r="O104" s="33">
        <v>13959028</v>
      </c>
      <c r="P104" s="118">
        <v>88.21</v>
      </c>
      <c r="Q104" s="118">
        <v>85.29</v>
      </c>
      <c r="R104" s="118">
        <v>84.55</v>
      </c>
      <c r="S104" s="118">
        <v>100</v>
      </c>
      <c r="T104" s="32">
        <v>27.8</v>
      </c>
      <c r="U104" s="32">
        <v>46.89</v>
      </c>
      <c r="V104" s="32">
        <v>25.3</v>
      </c>
      <c r="W104" s="32">
        <v>115.89</v>
      </c>
      <c r="X104" s="32">
        <v>102.66</v>
      </c>
      <c r="Y104" s="32">
        <v>132.19</v>
      </c>
      <c r="Z104" s="32">
        <v>106.61</v>
      </c>
    </row>
    <row r="105" spans="1:26" ht="12.75">
      <c r="A105" s="34">
        <v>6</v>
      </c>
      <c r="B105" s="34">
        <v>4</v>
      </c>
      <c r="C105" s="34">
        <v>5</v>
      </c>
      <c r="D105" s="35">
        <v>2</v>
      </c>
      <c r="E105" s="36"/>
      <c r="F105" s="31" t="s">
        <v>267</v>
      </c>
      <c r="G105" s="56" t="s">
        <v>356</v>
      </c>
      <c r="H105" s="33">
        <v>33250295.98</v>
      </c>
      <c r="I105" s="33">
        <v>10451684</v>
      </c>
      <c r="J105" s="33">
        <v>12647939.98</v>
      </c>
      <c r="K105" s="33">
        <v>10150672</v>
      </c>
      <c r="L105" s="33">
        <v>32588338.88</v>
      </c>
      <c r="M105" s="33">
        <v>10153853.8</v>
      </c>
      <c r="N105" s="33">
        <v>12283813.08</v>
      </c>
      <c r="O105" s="33">
        <v>10150672</v>
      </c>
      <c r="P105" s="118">
        <v>98</v>
      </c>
      <c r="Q105" s="118">
        <v>97.15</v>
      </c>
      <c r="R105" s="118">
        <v>97.12</v>
      </c>
      <c r="S105" s="118">
        <v>100</v>
      </c>
      <c r="T105" s="32">
        <v>31.15</v>
      </c>
      <c r="U105" s="32">
        <v>37.69</v>
      </c>
      <c r="V105" s="32">
        <v>31.14</v>
      </c>
      <c r="W105" s="32">
        <v>112.8</v>
      </c>
      <c r="X105" s="32">
        <v>119.24</v>
      </c>
      <c r="Y105" s="32">
        <v>115.3</v>
      </c>
      <c r="Z105" s="32">
        <v>104.42</v>
      </c>
    </row>
    <row r="106" spans="1:26" ht="12.75">
      <c r="A106" s="34">
        <v>6</v>
      </c>
      <c r="B106" s="34">
        <v>9</v>
      </c>
      <c r="C106" s="34">
        <v>10</v>
      </c>
      <c r="D106" s="35">
        <v>2</v>
      </c>
      <c r="E106" s="36"/>
      <c r="F106" s="31" t="s">
        <v>267</v>
      </c>
      <c r="G106" s="56" t="s">
        <v>357</v>
      </c>
      <c r="H106" s="33">
        <v>84063704.22</v>
      </c>
      <c r="I106" s="33">
        <v>30070165.2</v>
      </c>
      <c r="J106" s="33">
        <v>35125692.02</v>
      </c>
      <c r="K106" s="33">
        <v>18867847</v>
      </c>
      <c r="L106" s="33">
        <v>81995680.33</v>
      </c>
      <c r="M106" s="33">
        <v>28114079.53</v>
      </c>
      <c r="N106" s="33">
        <v>35013753.8</v>
      </c>
      <c r="O106" s="33">
        <v>18867847</v>
      </c>
      <c r="P106" s="118">
        <v>97.53</v>
      </c>
      <c r="Q106" s="118">
        <v>93.49</v>
      </c>
      <c r="R106" s="118">
        <v>99.68</v>
      </c>
      <c r="S106" s="118">
        <v>100</v>
      </c>
      <c r="T106" s="32">
        <v>34.28</v>
      </c>
      <c r="U106" s="32">
        <v>42.7</v>
      </c>
      <c r="V106" s="32">
        <v>23.01</v>
      </c>
      <c r="W106" s="32">
        <v>134.16</v>
      </c>
      <c r="X106" s="32">
        <v>170.73</v>
      </c>
      <c r="Y106" s="32">
        <v>136.47</v>
      </c>
      <c r="Z106" s="32">
        <v>99.33</v>
      </c>
    </row>
    <row r="107" spans="1:26" ht="12.75">
      <c r="A107" s="34">
        <v>6</v>
      </c>
      <c r="B107" s="34">
        <v>8</v>
      </c>
      <c r="C107" s="34">
        <v>9</v>
      </c>
      <c r="D107" s="35">
        <v>2</v>
      </c>
      <c r="E107" s="36"/>
      <c r="F107" s="31" t="s">
        <v>267</v>
      </c>
      <c r="G107" s="56" t="s">
        <v>358</v>
      </c>
      <c r="H107" s="33">
        <v>35919023.03</v>
      </c>
      <c r="I107" s="33">
        <v>7852029</v>
      </c>
      <c r="J107" s="33">
        <v>14901302.03</v>
      </c>
      <c r="K107" s="33">
        <v>13165692</v>
      </c>
      <c r="L107" s="33">
        <v>34719619.35</v>
      </c>
      <c r="M107" s="33">
        <v>9278017.8</v>
      </c>
      <c r="N107" s="33">
        <v>12275909.55</v>
      </c>
      <c r="O107" s="33">
        <v>13165692</v>
      </c>
      <c r="P107" s="118">
        <v>96.66</v>
      </c>
      <c r="Q107" s="118">
        <v>118.16</v>
      </c>
      <c r="R107" s="118">
        <v>82.38</v>
      </c>
      <c r="S107" s="118">
        <v>100</v>
      </c>
      <c r="T107" s="32">
        <v>26.72</v>
      </c>
      <c r="U107" s="32">
        <v>35.35</v>
      </c>
      <c r="V107" s="32">
        <v>37.92</v>
      </c>
      <c r="W107" s="32">
        <v>120.12</v>
      </c>
      <c r="X107" s="32">
        <v>152.17</v>
      </c>
      <c r="Y107" s="32">
        <v>117.21</v>
      </c>
      <c r="Z107" s="32">
        <v>106.74</v>
      </c>
    </row>
    <row r="108" spans="1:26" ht="12.75">
      <c r="A108" s="34">
        <v>6</v>
      </c>
      <c r="B108" s="34">
        <v>20</v>
      </c>
      <c r="C108" s="34">
        <v>7</v>
      </c>
      <c r="D108" s="35">
        <v>2</v>
      </c>
      <c r="E108" s="36"/>
      <c r="F108" s="31" t="s">
        <v>267</v>
      </c>
      <c r="G108" s="56" t="s">
        <v>359</v>
      </c>
      <c r="H108" s="33">
        <v>31263328.76</v>
      </c>
      <c r="I108" s="33">
        <v>6611433.55</v>
      </c>
      <c r="J108" s="33">
        <v>14338959.21</v>
      </c>
      <c r="K108" s="33">
        <v>10312936</v>
      </c>
      <c r="L108" s="33">
        <v>29515475.93</v>
      </c>
      <c r="M108" s="33">
        <v>5707287.38</v>
      </c>
      <c r="N108" s="33">
        <v>13495252.55</v>
      </c>
      <c r="O108" s="33">
        <v>10312936</v>
      </c>
      <c r="P108" s="118">
        <v>94.4</v>
      </c>
      <c r="Q108" s="118">
        <v>86.32</v>
      </c>
      <c r="R108" s="118">
        <v>94.11</v>
      </c>
      <c r="S108" s="118">
        <v>100</v>
      </c>
      <c r="T108" s="32">
        <v>19.33</v>
      </c>
      <c r="U108" s="32">
        <v>45.72</v>
      </c>
      <c r="V108" s="32">
        <v>34.94</v>
      </c>
      <c r="W108" s="32">
        <v>119.03</v>
      </c>
      <c r="X108" s="32">
        <v>108.27</v>
      </c>
      <c r="Y108" s="32">
        <v>137.54</v>
      </c>
      <c r="Z108" s="32">
        <v>106.18</v>
      </c>
    </row>
    <row r="109" spans="1:26" ht="12.75">
      <c r="A109" s="34">
        <v>6</v>
      </c>
      <c r="B109" s="34">
        <v>9</v>
      </c>
      <c r="C109" s="34">
        <v>11</v>
      </c>
      <c r="D109" s="35">
        <v>2</v>
      </c>
      <c r="E109" s="36"/>
      <c r="F109" s="31" t="s">
        <v>267</v>
      </c>
      <c r="G109" s="56" t="s">
        <v>360</v>
      </c>
      <c r="H109" s="33">
        <v>111429066.45</v>
      </c>
      <c r="I109" s="33">
        <v>42248099.44</v>
      </c>
      <c r="J109" s="33">
        <v>50542984.01</v>
      </c>
      <c r="K109" s="33">
        <v>18637983</v>
      </c>
      <c r="L109" s="33">
        <v>106878575.5</v>
      </c>
      <c r="M109" s="33">
        <v>40867798.39</v>
      </c>
      <c r="N109" s="33">
        <v>47372794.11</v>
      </c>
      <c r="O109" s="33">
        <v>18637983</v>
      </c>
      <c r="P109" s="118">
        <v>95.91</v>
      </c>
      <c r="Q109" s="118">
        <v>96.73</v>
      </c>
      <c r="R109" s="118">
        <v>93.72</v>
      </c>
      <c r="S109" s="118">
        <v>100</v>
      </c>
      <c r="T109" s="32">
        <v>38.23</v>
      </c>
      <c r="U109" s="32">
        <v>44.32</v>
      </c>
      <c r="V109" s="32">
        <v>17.43</v>
      </c>
      <c r="W109" s="32">
        <v>113.04</v>
      </c>
      <c r="X109" s="32">
        <v>103.72</v>
      </c>
      <c r="Y109" s="32">
        <v>129.94</v>
      </c>
      <c r="Z109" s="32">
        <v>99.72</v>
      </c>
    </row>
    <row r="110" spans="1:26" ht="12.75">
      <c r="A110" s="34">
        <v>6</v>
      </c>
      <c r="B110" s="34">
        <v>16</v>
      </c>
      <c r="C110" s="34">
        <v>3</v>
      </c>
      <c r="D110" s="35">
        <v>2</v>
      </c>
      <c r="E110" s="36"/>
      <c r="F110" s="31" t="s">
        <v>267</v>
      </c>
      <c r="G110" s="56" t="s">
        <v>361</v>
      </c>
      <c r="H110" s="33">
        <v>22879284.72</v>
      </c>
      <c r="I110" s="33">
        <v>4497919.02</v>
      </c>
      <c r="J110" s="33">
        <v>9673700.7</v>
      </c>
      <c r="K110" s="33">
        <v>8707665</v>
      </c>
      <c r="L110" s="33">
        <v>22474139.54</v>
      </c>
      <c r="M110" s="33">
        <v>4442218.74</v>
      </c>
      <c r="N110" s="33">
        <v>9324255.8</v>
      </c>
      <c r="O110" s="33">
        <v>8707665</v>
      </c>
      <c r="P110" s="118">
        <v>98.22</v>
      </c>
      <c r="Q110" s="118">
        <v>98.76</v>
      </c>
      <c r="R110" s="118">
        <v>96.38</v>
      </c>
      <c r="S110" s="118">
        <v>100</v>
      </c>
      <c r="T110" s="32">
        <v>19.76</v>
      </c>
      <c r="U110" s="32">
        <v>41.48</v>
      </c>
      <c r="V110" s="32">
        <v>38.74</v>
      </c>
      <c r="W110" s="32">
        <v>100.22</v>
      </c>
      <c r="X110" s="32">
        <v>113.93</v>
      </c>
      <c r="Y110" s="32">
        <v>93.38</v>
      </c>
      <c r="Z110" s="32">
        <v>101.97</v>
      </c>
    </row>
    <row r="111" spans="1:26" ht="12.75">
      <c r="A111" s="34">
        <v>6</v>
      </c>
      <c r="B111" s="34">
        <v>2</v>
      </c>
      <c r="C111" s="34">
        <v>10</v>
      </c>
      <c r="D111" s="35">
        <v>2</v>
      </c>
      <c r="E111" s="36"/>
      <c r="F111" s="31" t="s">
        <v>267</v>
      </c>
      <c r="G111" s="56" t="s">
        <v>362</v>
      </c>
      <c r="H111" s="33">
        <v>27144036.69</v>
      </c>
      <c r="I111" s="33">
        <v>5010351</v>
      </c>
      <c r="J111" s="33">
        <v>13065701.69</v>
      </c>
      <c r="K111" s="33">
        <v>9067984</v>
      </c>
      <c r="L111" s="33">
        <v>26741250.21</v>
      </c>
      <c r="M111" s="33">
        <v>5406840.19</v>
      </c>
      <c r="N111" s="33">
        <v>12266426.02</v>
      </c>
      <c r="O111" s="33">
        <v>9067984</v>
      </c>
      <c r="P111" s="118">
        <v>98.51</v>
      </c>
      <c r="Q111" s="118">
        <v>107.91</v>
      </c>
      <c r="R111" s="118">
        <v>93.88</v>
      </c>
      <c r="S111" s="118">
        <v>100</v>
      </c>
      <c r="T111" s="32">
        <v>20.21</v>
      </c>
      <c r="U111" s="32">
        <v>45.87</v>
      </c>
      <c r="V111" s="32">
        <v>33.91</v>
      </c>
      <c r="W111" s="32">
        <v>115.85</v>
      </c>
      <c r="X111" s="32">
        <v>108.06</v>
      </c>
      <c r="Y111" s="32">
        <v>125.28</v>
      </c>
      <c r="Z111" s="32">
        <v>109.41</v>
      </c>
    </row>
    <row r="112" spans="1:26" ht="12.75">
      <c r="A112" s="34">
        <v>6</v>
      </c>
      <c r="B112" s="34">
        <v>8</v>
      </c>
      <c r="C112" s="34">
        <v>11</v>
      </c>
      <c r="D112" s="35">
        <v>2</v>
      </c>
      <c r="E112" s="36"/>
      <c r="F112" s="31" t="s">
        <v>267</v>
      </c>
      <c r="G112" s="56" t="s">
        <v>363</v>
      </c>
      <c r="H112" s="33">
        <v>20168297.87</v>
      </c>
      <c r="I112" s="33">
        <v>2926718</v>
      </c>
      <c r="J112" s="33">
        <v>8278830.87</v>
      </c>
      <c r="K112" s="33">
        <v>8962749</v>
      </c>
      <c r="L112" s="33">
        <v>20553890.18</v>
      </c>
      <c r="M112" s="33">
        <v>3400752.51</v>
      </c>
      <c r="N112" s="33">
        <v>8190388.67</v>
      </c>
      <c r="O112" s="33">
        <v>8962749</v>
      </c>
      <c r="P112" s="118">
        <v>101.91</v>
      </c>
      <c r="Q112" s="118">
        <v>116.19</v>
      </c>
      <c r="R112" s="118">
        <v>98.93</v>
      </c>
      <c r="S112" s="118">
        <v>100</v>
      </c>
      <c r="T112" s="32">
        <v>16.54</v>
      </c>
      <c r="U112" s="32">
        <v>39.84</v>
      </c>
      <c r="V112" s="32">
        <v>43.6</v>
      </c>
      <c r="W112" s="32">
        <v>105.62</v>
      </c>
      <c r="X112" s="32">
        <v>113.57</v>
      </c>
      <c r="Y112" s="32">
        <v>106.59</v>
      </c>
      <c r="Z112" s="32">
        <v>102.06</v>
      </c>
    </row>
    <row r="113" spans="1:26" ht="12.75">
      <c r="A113" s="34">
        <v>6</v>
      </c>
      <c r="B113" s="34">
        <v>1</v>
      </c>
      <c r="C113" s="34">
        <v>11</v>
      </c>
      <c r="D113" s="35">
        <v>2</v>
      </c>
      <c r="E113" s="36"/>
      <c r="F113" s="31" t="s">
        <v>267</v>
      </c>
      <c r="G113" s="56" t="s">
        <v>364</v>
      </c>
      <c r="H113" s="33">
        <v>39857931.78</v>
      </c>
      <c r="I113" s="33">
        <v>7899833.69</v>
      </c>
      <c r="J113" s="33">
        <v>15182321.09</v>
      </c>
      <c r="K113" s="33">
        <v>16775777</v>
      </c>
      <c r="L113" s="33">
        <v>41900293.34</v>
      </c>
      <c r="M113" s="33">
        <v>10051631.41</v>
      </c>
      <c r="N113" s="33">
        <v>15072884.93</v>
      </c>
      <c r="O113" s="33">
        <v>16775777</v>
      </c>
      <c r="P113" s="118">
        <v>105.12</v>
      </c>
      <c r="Q113" s="118">
        <v>127.23</v>
      </c>
      <c r="R113" s="118">
        <v>99.27</v>
      </c>
      <c r="S113" s="118">
        <v>100</v>
      </c>
      <c r="T113" s="32">
        <v>23.98</v>
      </c>
      <c r="U113" s="32">
        <v>35.97</v>
      </c>
      <c r="V113" s="32">
        <v>40.03</v>
      </c>
      <c r="W113" s="32">
        <v>108.15</v>
      </c>
      <c r="X113" s="32">
        <v>125.63</v>
      </c>
      <c r="Y113" s="32">
        <v>101.43</v>
      </c>
      <c r="Z113" s="32">
        <v>105.63</v>
      </c>
    </row>
    <row r="114" spans="1:26" ht="12.75">
      <c r="A114" s="34">
        <v>6</v>
      </c>
      <c r="B114" s="34">
        <v>13</v>
      </c>
      <c r="C114" s="34">
        <v>5</v>
      </c>
      <c r="D114" s="35">
        <v>2</v>
      </c>
      <c r="E114" s="36"/>
      <c r="F114" s="31" t="s">
        <v>267</v>
      </c>
      <c r="G114" s="56" t="s">
        <v>365</v>
      </c>
      <c r="H114" s="33">
        <v>9214259.13</v>
      </c>
      <c r="I114" s="33">
        <v>2958211</v>
      </c>
      <c r="J114" s="33">
        <v>3832167.13</v>
      </c>
      <c r="K114" s="33">
        <v>2423881</v>
      </c>
      <c r="L114" s="33">
        <v>8611095.24</v>
      </c>
      <c r="M114" s="33">
        <v>2896485.76</v>
      </c>
      <c r="N114" s="33">
        <v>3290728.48</v>
      </c>
      <c r="O114" s="33">
        <v>2423881</v>
      </c>
      <c r="P114" s="118">
        <v>93.45</v>
      </c>
      <c r="Q114" s="118">
        <v>97.91</v>
      </c>
      <c r="R114" s="118">
        <v>85.87</v>
      </c>
      <c r="S114" s="118">
        <v>100</v>
      </c>
      <c r="T114" s="32">
        <v>33.63</v>
      </c>
      <c r="U114" s="32">
        <v>38.21</v>
      </c>
      <c r="V114" s="32">
        <v>28.14</v>
      </c>
      <c r="W114" s="32">
        <v>119.23</v>
      </c>
      <c r="X114" s="32">
        <v>147.79</v>
      </c>
      <c r="Y114" s="32">
        <v>114.12</v>
      </c>
      <c r="Z114" s="32">
        <v>101.9</v>
      </c>
    </row>
    <row r="115" spans="1:26" ht="12.75">
      <c r="A115" s="34">
        <v>6</v>
      </c>
      <c r="B115" s="34">
        <v>2</v>
      </c>
      <c r="C115" s="34">
        <v>11</v>
      </c>
      <c r="D115" s="35">
        <v>2</v>
      </c>
      <c r="E115" s="36"/>
      <c r="F115" s="31" t="s">
        <v>267</v>
      </c>
      <c r="G115" s="56" t="s">
        <v>366</v>
      </c>
      <c r="H115" s="33">
        <v>26512150.7</v>
      </c>
      <c r="I115" s="33">
        <v>4676290.18</v>
      </c>
      <c r="J115" s="33">
        <v>9873582.52</v>
      </c>
      <c r="K115" s="33">
        <v>11962278</v>
      </c>
      <c r="L115" s="33">
        <v>26494126.98</v>
      </c>
      <c r="M115" s="33">
        <v>4685929.29</v>
      </c>
      <c r="N115" s="33">
        <v>9845919.69</v>
      </c>
      <c r="O115" s="33">
        <v>11962278</v>
      </c>
      <c r="P115" s="118">
        <v>99.93</v>
      </c>
      <c r="Q115" s="118">
        <v>100.2</v>
      </c>
      <c r="R115" s="118">
        <v>99.71</v>
      </c>
      <c r="S115" s="118">
        <v>100</v>
      </c>
      <c r="T115" s="32">
        <v>17.68</v>
      </c>
      <c r="U115" s="32">
        <v>37.16</v>
      </c>
      <c r="V115" s="32">
        <v>45.15</v>
      </c>
      <c r="W115" s="32">
        <v>104.12</v>
      </c>
      <c r="X115" s="32">
        <v>119.05</v>
      </c>
      <c r="Y115" s="32">
        <v>97.94</v>
      </c>
      <c r="Z115" s="32">
        <v>104.41</v>
      </c>
    </row>
    <row r="116" spans="1:26" ht="12.75">
      <c r="A116" s="34">
        <v>6</v>
      </c>
      <c r="B116" s="34">
        <v>5</v>
      </c>
      <c r="C116" s="34">
        <v>7</v>
      </c>
      <c r="D116" s="35">
        <v>2</v>
      </c>
      <c r="E116" s="36"/>
      <c r="F116" s="31" t="s">
        <v>267</v>
      </c>
      <c r="G116" s="56" t="s">
        <v>367</v>
      </c>
      <c r="H116" s="33">
        <v>24494207.33</v>
      </c>
      <c r="I116" s="33">
        <v>7004328</v>
      </c>
      <c r="J116" s="33">
        <v>8189395.33</v>
      </c>
      <c r="K116" s="33">
        <v>9300484</v>
      </c>
      <c r="L116" s="33">
        <v>24269349.76</v>
      </c>
      <c r="M116" s="33">
        <v>6940510</v>
      </c>
      <c r="N116" s="33">
        <v>8028355.76</v>
      </c>
      <c r="O116" s="33">
        <v>9300484</v>
      </c>
      <c r="P116" s="118">
        <v>99.08</v>
      </c>
      <c r="Q116" s="118">
        <v>99.08</v>
      </c>
      <c r="R116" s="118">
        <v>98.03</v>
      </c>
      <c r="S116" s="118">
        <v>100</v>
      </c>
      <c r="T116" s="32">
        <v>28.59</v>
      </c>
      <c r="U116" s="32">
        <v>33.08</v>
      </c>
      <c r="V116" s="32">
        <v>38.32</v>
      </c>
      <c r="W116" s="32">
        <v>104.72</v>
      </c>
      <c r="X116" s="32">
        <v>110.03</v>
      </c>
      <c r="Y116" s="32">
        <v>98.54</v>
      </c>
      <c r="Z116" s="32">
        <v>106.66</v>
      </c>
    </row>
    <row r="117" spans="1:26" ht="12.75">
      <c r="A117" s="34">
        <v>6</v>
      </c>
      <c r="B117" s="34">
        <v>10</v>
      </c>
      <c r="C117" s="34">
        <v>5</v>
      </c>
      <c r="D117" s="35">
        <v>2</v>
      </c>
      <c r="E117" s="36"/>
      <c r="F117" s="31" t="s">
        <v>267</v>
      </c>
      <c r="G117" s="56" t="s">
        <v>368</v>
      </c>
      <c r="H117" s="33">
        <v>54905441.28</v>
      </c>
      <c r="I117" s="33">
        <v>30426244.56</v>
      </c>
      <c r="J117" s="33">
        <v>16262141.72</v>
      </c>
      <c r="K117" s="33">
        <v>8217055</v>
      </c>
      <c r="L117" s="33">
        <v>56852242</v>
      </c>
      <c r="M117" s="33">
        <v>35223958.64</v>
      </c>
      <c r="N117" s="33">
        <v>13411228.36</v>
      </c>
      <c r="O117" s="33">
        <v>8217055</v>
      </c>
      <c r="P117" s="118">
        <v>103.54</v>
      </c>
      <c r="Q117" s="118">
        <v>115.76</v>
      </c>
      <c r="R117" s="118">
        <v>82.46</v>
      </c>
      <c r="S117" s="118">
        <v>100</v>
      </c>
      <c r="T117" s="32">
        <v>61.95</v>
      </c>
      <c r="U117" s="32">
        <v>23.58</v>
      </c>
      <c r="V117" s="32">
        <v>14.45</v>
      </c>
      <c r="W117" s="32">
        <v>108.24</v>
      </c>
      <c r="X117" s="32">
        <v>105.36</v>
      </c>
      <c r="Y117" s="32">
        <v>119.65</v>
      </c>
      <c r="Z117" s="32">
        <v>104.23</v>
      </c>
    </row>
    <row r="118" spans="1:26" ht="12.75">
      <c r="A118" s="34">
        <v>6</v>
      </c>
      <c r="B118" s="34">
        <v>14</v>
      </c>
      <c r="C118" s="34">
        <v>9</v>
      </c>
      <c r="D118" s="35">
        <v>2</v>
      </c>
      <c r="E118" s="36"/>
      <c r="F118" s="31" t="s">
        <v>267</v>
      </c>
      <c r="G118" s="56" t="s">
        <v>276</v>
      </c>
      <c r="H118" s="33">
        <v>61335137.57</v>
      </c>
      <c r="I118" s="33">
        <v>24978849.32</v>
      </c>
      <c r="J118" s="33">
        <v>22232946.25</v>
      </c>
      <c r="K118" s="33">
        <v>14123342</v>
      </c>
      <c r="L118" s="33">
        <v>61767515.53</v>
      </c>
      <c r="M118" s="33">
        <v>26420135.65</v>
      </c>
      <c r="N118" s="33">
        <v>21224037.88</v>
      </c>
      <c r="O118" s="33">
        <v>14123342</v>
      </c>
      <c r="P118" s="118">
        <v>100.7</v>
      </c>
      <c r="Q118" s="118">
        <v>105.77</v>
      </c>
      <c r="R118" s="118">
        <v>95.46</v>
      </c>
      <c r="S118" s="118">
        <v>100</v>
      </c>
      <c r="T118" s="32">
        <v>42.77</v>
      </c>
      <c r="U118" s="32">
        <v>34.36</v>
      </c>
      <c r="V118" s="32">
        <v>22.86</v>
      </c>
      <c r="W118" s="32">
        <v>109.66</v>
      </c>
      <c r="X118" s="32">
        <v>107.35</v>
      </c>
      <c r="Y118" s="32">
        <v>117.57</v>
      </c>
      <c r="Z118" s="32">
        <v>103.39</v>
      </c>
    </row>
    <row r="119" spans="1:26" ht="12.75">
      <c r="A119" s="34">
        <v>6</v>
      </c>
      <c r="B119" s="34">
        <v>18</v>
      </c>
      <c r="C119" s="34">
        <v>7</v>
      </c>
      <c r="D119" s="35">
        <v>2</v>
      </c>
      <c r="E119" s="36"/>
      <c r="F119" s="31" t="s">
        <v>267</v>
      </c>
      <c r="G119" s="56" t="s">
        <v>369</v>
      </c>
      <c r="H119" s="33">
        <v>26159271.03</v>
      </c>
      <c r="I119" s="33">
        <v>6788407.47</v>
      </c>
      <c r="J119" s="33">
        <v>10048028.56</v>
      </c>
      <c r="K119" s="33">
        <v>9322835</v>
      </c>
      <c r="L119" s="33">
        <v>25533854.24</v>
      </c>
      <c r="M119" s="33">
        <v>6403592.59</v>
      </c>
      <c r="N119" s="33">
        <v>9807426.65</v>
      </c>
      <c r="O119" s="33">
        <v>9322835</v>
      </c>
      <c r="P119" s="118">
        <v>97.6</v>
      </c>
      <c r="Q119" s="118">
        <v>94.33</v>
      </c>
      <c r="R119" s="118">
        <v>97.6</v>
      </c>
      <c r="S119" s="118">
        <v>100</v>
      </c>
      <c r="T119" s="32">
        <v>25.07</v>
      </c>
      <c r="U119" s="32">
        <v>38.4</v>
      </c>
      <c r="V119" s="32">
        <v>36.51</v>
      </c>
      <c r="W119" s="32">
        <v>113.7</v>
      </c>
      <c r="X119" s="32">
        <v>117.79</v>
      </c>
      <c r="Y119" s="32">
        <v>120.71</v>
      </c>
      <c r="Z119" s="32">
        <v>104.79</v>
      </c>
    </row>
    <row r="120" spans="1:26" ht="12.75">
      <c r="A120" s="34">
        <v>6</v>
      </c>
      <c r="B120" s="34">
        <v>20</v>
      </c>
      <c r="C120" s="34">
        <v>8</v>
      </c>
      <c r="D120" s="35">
        <v>2</v>
      </c>
      <c r="E120" s="36"/>
      <c r="F120" s="31" t="s">
        <v>267</v>
      </c>
      <c r="G120" s="56" t="s">
        <v>370</v>
      </c>
      <c r="H120" s="33">
        <v>32973247.53</v>
      </c>
      <c r="I120" s="33">
        <v>8271748.61</v>
      </c>
      <c r="J120" s="33">
        <v>14287789.92</v>
      </c>
      <c r="K120" s="33">
        <v>10413709</v>
      </c>
      <c r="L120" s="33">
        <v>31441150.71</v>
      </c>
      <c r="M120" s="33">
        <v>7769545.58</v>
      </c>
      <c r="N120" s="33">
        <v>13210236.13</v>
      </c>
      <c r="O120" s="33">
        <v>10461369</v>
      </c>
      <c r="P120" s="118">
        <v>95.35</v>
      </c>
      <c r="Q120" s="118">
        <v>93.92</v>
      </c>
      <c r="R120" s="118">
        <v>92.45</v>
      </c>
      <c r="S120" s="118">
        <v>100.45</v>
      </c>
      <c r="T120" s="32">
        <v>24.71</v>
      </c>
      <c r="U120" s="32">
        <v>42.01</v>
      </c>
      <c r="V120" s="32">
        <v>33.27</v>
      </c>
      <c r="W120" s="32">
        <v>108.46</v>
      </c>
      <c r="X120" s="32">
        <v>80.19</v>
      </c>
      <c r="Y120" s="32">
        <v>141.32</v>
      </c>
      <c r="Z120" s="32">
        <v>105.11</v>
      </c>
    </row>
    <row r="121" spans="1:26" ht="12.75">
      <c r="A121" s="34">
        <v>6</v>
      </c>
      <c r="B121" s="34">
        <v>15</v>
      </c>
      <c r="C121" s="34">
        <v>6</v>
      </c>
      <c r="D121" s="35">
        <v>2</v>
      </c>
      <c r="E121" s="36"/>
      <c r="F121" s="31" t="s">
        <v>267</v>
      </c>
      <c r="G121" s="56" t="s">
        <v>277</v>
      </c>
      <c r="H121" s="33">
        <v>49901000</v>
      </c>
      <c r="I121" s="33">
        <v>13527848.51</v>
      </c>
      <c r="J121" s="33">
        <v>22889375.49</v>
      </c>
      <c r="K121" s="33">
        <v>13483776</v>
      </c>
      <c r="L121" s="33">
        <v>46951982.61</v>
      </c>
      <c r="M121" s="33">
        <v>12486341.32</v>
      </c>
      <c r="N121" s="33">
        <v>20981865.29</v>
      </c>
      <c r="O121" s="33">
        <v>13483776</v>
      </c>
      <c r="P121" s="118">
        <v>94.09</v>
      </c>
      <c r="Q121" s="118">
        <v>92.3</v>
      </c>
      <c r="R121" s="118">
        <v>91.66</v>
      </c>
      <c r="S121" s="118">
        <v>100</v>
      </c>
      <c r="T121" s="32">
        <v>26.59</v>
      </c>
      <c r="U121" s="32">
        <v>44.68</v>
      </c>
      <c r="V121" s="32">
        <v>28.71</v>
      </c>
      <c r="W121" s="32">
        <v>115.25</v>
      </c>
      <c r="X121" s="32">
        <v>112.72</v>
      </c>
      <c r="Y121" s="32">
        <v>126.68</v>
      </c>
      <c r="Z121" s="32">
        <v>102.93</v>
      </c>
    </row>
    <row r="122" spans="1:26" ht="12.75">
      <c r="A122" s="34">
        <v>6</v>
      </c>
      <c r="B122" s="34">
        <v>3</v>
      </c>
      <c r="C122" s="34">
        <v>8</v>
      </c>
      <c r="D122" s="35">
        <v>2</v>
      </c>
      <c r="E122" s="36"/>
      <c r="F122" s="31" t="s">
        <v>267</v>
      </c>
      <c r="G122" s="56" t="s">
        <v>278</v>
      </c>
      <c r="H122" s="33">
        <v>24377976.38</v>
      </c>
      <c r="I122" s="33">
        <v>7903998.27</v>
      </c>
      <c r="J122" s="33">
        <v>8918400.11</v>
      </c>
      <c r="K122" s="33">
        <v>7555578</v>
      </c>
      <c r="L122" s="33">
        <v>24173659.54</v>
      </c>
      <c r="M122" s="33">
        <v>7977235.61</v>
      </c>
      <c r="N122" s="33">
        <v>8640845.93</v>
      </c>
      <c r="O122" s="33">
        <v>7555578</v>
      </c>
      <c r="P122" s="118">
        <v>99.16</v>
      </c>
      <c r="Q122" s="118">
        <v>100.92</v>
      </c>
      <c r="R122" s="118">
        <v>96.88</v>
      </c>
      <c r="S122" s="118">
        <v>100</v>
      </c>
      <c r="T122" s="32">
        <v>32.99</v>
      </c>
      <c r="U122" s="32">
        <v>35.74</v>
      </c>
      <c r="V122" s="32">
        <v>31.25</v>
      </c>
      <c r="W122" s="32">
        <v>92.71</v>
      </c>
      <c r="X122" s="32">
        <v>106.15</v>
      </c>
      <c r="Y122" s="32">
        <v>75.45</v>
      </c>
      <c r="Z122" s="32">
        <v>106.34</v>
      </c>
    </row>
    <row r="123" spans="1:26" ht="12.75">
      <c r="A123" s="34">
        <v>6</v>
      </c>
      <c r="B123" s="34">
        <v>1</v>
      </c>
      <c r="C123" s="34">
        <v>12</v>
      </c>
      <c r="D123" s="35">
        <v>2</v>
      </c>
      <c r="E123" s="36"/>
      <c r="F123" s="31" t="s">
        <v>267</v>
      </c>
      <c r="G123" s="56" t="s">
        <v>371</v>
      </c>
      <c r="H123" s="33">
        <v>16288371.37</v>
      </c>
      <c r="I123" s="33">
        <v>4034821.88</v>
      </c>
      <c r="J123" s="33">
        <v>6299392.49</v>
      </c>
      <c r="K123" s="33">
        <v>5954157</v>
      </c>
      <c r="L123" s="33">
        <v>16204682.14</v>
      </c>
      <c r="M123" s="33">
        <v>4192852.67</v>
      </c>
      <c r="N123" s="33">
        <v>6057672.47</v>
      </c>
      <c r="O123" s="33">
        <v>5954157</v>
      </c>
      <c r="P123" s="118">
        <v>99.48</v>
      </c>
      <c r="Q123" s="118">
        <v>103.91</v>
      </c>
      <c r="R123" s="118">
        <v>96.16</v>
      </c>
      <c r="S123" s="118">
        <v>100</v>
      </c>
      <c r="T123" s="32">
        <v>25.87</v>
      </c>
      <c r="U123" s="32">
        <v>37.38</v>
      </c>
      <c r="V123" s="32">
        <v>36.74</v>
      </c>
      <c r="W123" s="32">
        <v>106.45</v>
      </c>
      <c r="X123" s="32">
        <v>95.82</v>
      </c>
      <c r="Y123" s="32">
        <v>117.99</v>
      </c>
      <c r="Z123" s="32">
        <v>104.22</v>
      </c>
    </row>
    <row r="124" spans="1:26" ht="12.75">
      <c r="A124" s="34">
        <v>6</v>
      </c>
      <c r="B124" s="34">
        <v>1</v>
      </c>
      <c r="C124" s="34">
        <v>13</v>
      </c>
      <c r="D124" s="35">
        <v>2</v>
      </c>
      <c r="E124" s="36"/>
      <c r="F124" s="31" t="s">
        <v>267</v>
      </c>
      <c r="G124" s="56" t="s">
        <v>372</v>
      </c>
      <c r="H124" s="33">
        <v>12104900</v>
      </c>
      <c r="I124" s="33">
        <v>2698491.1</v>
      </c>
      <c r="J124" s="33">
        <v>4946813.9</v>
      </c>
      <c r="K124" s="33">
        <v>4459595</v>
      </c>
      <c r="L124" s="33">
        <v>11831974.85</v>
      </c>
      <c r="M124" s="33">
        <v>2676890.91</v>
      </c>
      <c r="N124" s="33">
        <v>4695488.94</v>
      </c>
      <c r="O124" s="33">
        <v>4459595</v>
      </c>
      <c r="P124" s="118">
        <v>97.74</v>
      </c>
      <c r="Q124" s="118">
        <v>99.19</v>
      </c>
      <c r="R124" s="118">
        <v>94.91</v>
      </c>
      <c r="S124" s="118">
        <v>100</v>
      </c>
      <c r="T124" s="32">
        <v>22.62</v>
      </c>
      <c r="U124" s="32">
        <v>39.68</v>
      </c>
      <c r="V124" s="32">
        <v>37.69</v>
      </c>
      <c r="W124" s="32">
        <v>100.41</v>
      </c>
      <c r="X124" s="32">
        <v>135.33</v>
      </c>
      <c r="Y124" s="32">
        <v>85.25</v>
      </c>
      <c r="Z124" s="32">
        <v>103.76</v>
      </c>
    </row>
    <row r="125" spans="1:26" ht="12.75">
      <c r="A125" s="34">
        <v>6</v>
      </c>
      <c r="B125" s="34">
        <v>3</v>
      </c>
      <c r="C125" s="34">
        <v>9</v>
      </c>
      <c r="D125" s="35">
        <v>2</v>
      </c>
      <c r="E125" s="36"/>
      <c r="F125" s="31" t="s">
        <v>267</v>
      </c>
      <c r="G125" s="56" t="s">
        <v>373</v>
      </c>
      <c r="H125" s="33">
        <v>22954138</v>
      </c>
      <c r="I125" s="33">
        <v>4023746.91</v>
      </c>
      <c r="J125" s="33">
        <v>10512685.09</v>
      </c>
      <c r="K125" s="33">
        <v>8417706</v>
      </c>
      <c r="L125" s="33">
        <v>23837655.89</v>
      </c>
      <c r="M125" s="33">
        <v>4965197.98</v>
      </c>
      <c r="N125" s="33">
        <v>10454751.91</v>
      </c>
      <c r="O125" s="33">
        <v>8417706</v>
      </c>
      <c r="P125" s="118">
        <v>103.84</v>
      </c>
      <c r="Q125" s="118">
        <v>123.39</v>
      </c>
      <c r="R125" s="118">
        <v>99.44</v>
      </c>
      <c r="S125" s="118">
        <v>100</v>
      </c>
      <c r="T125" s="32">
        <v>20.82</v>
      </c>
      <c r="U125" s="32">
        <v>43.85</v>
      </c>
      <c r="V125" s="32">
        <v>35.31</v>
      </c>
      <c r="W125" s="32">
        <v>120.85</v>
      </c>
      <c r="X125" s="32">
        <v>124.49</v>
      </c>
      <c r="Y125" s="32">
        <v>136.5</v>
      </c>
      <c r="Z125" s="32">
        <v>104.21</v>
      </c>
    </row>
    <row r="126" spans="1:26" ht="12.75">
      <c r="A126" s="34">
        <v>6</v>
      </c>
      <c r="B126" s="34">
        <v>6</v>
      </c>
      <c r="C126" s="34">
        <v>9</v>
      </c>
      <c r="D126" s="35">
        <v>2</v>
      </c>
      <c r="E126" s="36"/>
      <c r="F126" s="31" t="s">
        <v>267</v>
      </c>
      <c r="G126" s="56" t="s">
        <v>374</v>
      </c>
      <c r="H126" s="33">
        <v>17463417.29</v>
      </c>
      <c r="I126" s="33">
        <v>4747662.41</v>
      </c>
      <c r="J126" s="33">
        <v>7357940.88</v>
      </c>
      <c r="K126" s="33">
        <v>5357814</v>
      </c>
      <c r="L126" s="33">
        <v>17386468.1</v>
      </c>
      <c r="M126" s="33">
        <v>5134924.35</v>
      </c>
      <c r="N126" s="33">
        <v>6893729.75</v>
      </c>
      <c r="O126" s="33">
        <v>5357814</v>
      </c>
      <c r="P126" s="118">
        <v>99.55</v>
      </c>
      <c r="Q126" s="118">
        <v>108.15</v>
      </c>
      <c r="R126" s="118">
        <v>93.69</v>
      </c>
      <c r="S126" s="118">
        <v>100</v>
      </c>
      <c r="T126" s="32">
        <v>29.53</v>
      </c>
      <c r="U126" s="32">
        <v>39.64</v>
      </c>
      <c r="V126" s="32">
        <v>30.81</v>
      </c>
      <c r="W126" s="32">
        <v>119.91</v>
      </c>
      <c r="X126" s="32">
        <v>153.58</v>
      </c>
      <c r="Y126" s="32">
        <v>115.25</v>
      </c>
      <c r="Z126" s="32">
        <v>103.55</v>
      </c>
    </row>
    <row r="127" spans="1:26" ht="12.75">
      <c r="A127" s="34">
        <v>6</v>
      </c>
      <c r="B127" s="34">
        <v>17</v>
      </c>
      <c r="C127" s="34">
        <v>4</v>
      </c>
      <c r="D127" s="35">
        <v>2</v>
      </c>
      <c r="E127" s="36"/>
      <c r="F127" s="31" t="s">
        <v>267</v>
      </c>
      <c r="G127" s="56" t="s">
        <v>375</v>
      </c>
      <c r="H127" s="33">
        <v>23030162.4</v>
      </c>
      <c r="I127" s="33">
        <v>5964903.16</v>
      </c>
      <c r="J127" s="33">
        <v>11782695.24</v>
      </c>
      <c r="K127" s="33">
        <v>5282564</v>
      </c>
      <c r="L127" s="33">
        <v>20570326.39</v>
      </c>
      <c r="M127" s="33">
        <v>5665263.21</v>
      </c>
      <c r="N127" s="33">
        <v>9622499.18</v>
      </c>
      <c r="O127" s="33">
        <v>5282564</v>
      </c>
      <c r="P127" s="118">
        <v>89.31</v>
      </c>
      <c r="Q127" s="118">
        <v>94.97</v>
      </c>
      <c r="R127" s="118">
        <v>81.66</v>
      </c>
      <c r="S127" s="118">
        <v>100</v>
      </c>
      <c r="T127" s="32">
        <v>27.54</v>
      </c>
      <c r="U127" s="32">
        <v>46.77</v>
      </c>
      <c r="V127" s="32">
        <v>25.68</v>
      </c>
      <c r="W127" s="32">
        <v>116.32</v>
      </c>
      <c r="X127" s="32">
        <v>128.73</v>
      </c>
      <c r="Y127" s="32">
        <v>113.65</v>
      </c>
      <c r="Z127" s="32">
        <v>109.67</v>
      </c>
    </row>
    <row r="128" spans="1:26" ht="12.75">
      <c r="A128" s="34">
        <v>6</v>
      </c>
      <c r="B128" s="34">
        <v>3</v>
      </c>
      <c r="C128" s="34">
        <v>10</v>
      </c>
      <c r="D128" s="35">
        <v>2</v>
      </c>
      <c r="E128" s="36"/>
      <c r="F128" s="31" t="s">
        <v>267</v>
      </c>
      <c r="G128" s="56" t="s">
        <v>376</v>
      </c>
      <c r="H128" s="33">
        <v>30290189.12</v>
      </c>
      <c r="I128" s="33">
        <v>9087295.57</v>
      </c>
      <c r="J128" s="33">
        <v>11304238.55</v>
      </c>
      <c r="K128" s="33">
        <v>9898655</v>
      </c>
      <c r="L128" s="33">
        <v>29411072.91</v>
      </c>
      <c r="M128" s="33">
        <v>8308247.76</v>
      </c>
      <c r="N128" s="33">
        <v>11204170.15</v>
      </c>
      <c r="O128" s="33">
        <v>9898655</v>
      </c>
      <c r="P128" s="118">
        <v>97.09</v>
      </c>
      <c r="Q128" s="118">
        <v>91.42</v>
      </c>
      <c r="R128" s="118">
        <v>99.11</v>
      </c>
      <c r="S128" s="118">
        <v>100</v>
      </c>
      <c r="T128" s="32">
        <v>28.24</v>
      </c>
      <c r="U128" s="32">
        <v>38.09</v>
      </c>
      <c r="V128" s="32">
        <v>33.65</v>
      </c>
      <c r="W128" s="32">
        <v>111.49</v>
      </c>
      <c r="X128" s="32">
        <v>120.96</v>
      </c>
      <c r="Y128" s="32">
        <v>109.09</v>
      </c>
      <c r="Z128" s="32">
        <v>107.11</v>
      </c>
    </row>
    <row r="129" spans="1:26" ht="12.75">
      <c r="A129" s="34">
        <v>6</v>
      </c>
      <c r="B129" s="34">
        <v>8</v>
      </c>
      <c r="C129" s="34">
        <v>12</v>
      </c>
      <c r="D129" s="35">
        <v>2</v>
      </c>
      <c r="E129" s="36"/>
      <c r="F129" s="31" t="s">
        <v>267</v>
      </c>
      <c r="G129" s="56" t="s">
        <v>377</v>
      </c>
      <c r="H129" s="33">
        <v>30338161.64</v>
      </c>
      <c r="I129" s="33">
        <v>6063404</v>
      </c>
      <c r="J129" s="33">
        <v>13953578.64</v>
      </c>
      <c r="K129" s="33">
        <v>10321179</v>
      </c>
      <c r="L129" s="33">
        <v>29702113.74</v>
      </c>
      <c r="M129" s="33">
        <v>6186067.28</v>
      </c>
      <c r="N129" s="33">
        <v>13194867.46</v>
      </c>
      <c r="O129" s="33">
        <v>10321179</v>
      </c>
      <c r="P129" s="118">
        <v>97.9</v>
      </c>
      <c r="Q129" s="118">
        <v>102.02</v>
      </c>
      <c r="R129" s="118">
        <v>94.56</v>
      </c>
      <c r="S129" s="118">
        <v>100</v>
      </c>
      <c r="T129" s="32">
        <v>20.82</v>
      </c>
      <c r="U129" s="32">
        <v>44.42</v>
      </c>
      <c r="V129" s="32">
        <v>34.74</v>
      </c>
      <c r="W129" s="32">
        <v>133.82</v>
      </c>
      <c r="X129" s="32">
        <v>156.32</v>
      </c>
      <c r="Y129" s="32">
        <v>149.85</v>
      </c>
      <c r="Z129" s="32">
        <v>109.41</v>
      </c>
    </row>
    <row r="130" spans="1:26" ht="12.75">
      <c r="A130" s="34">
        <v>6</v>
      </c>
      <c r="B130" s="34">
        <v>11</v>
      </c>
      <c r="C130" s="34">
        <v>6</v>
      </c>
      <c r="D130" s="35">
        <v>2</v>
      </c>
      <c r="E130" s="36"/>
      <c r="F130" s="31" t="s">
        <v>267</v>
      </c>
      <c r="G130" s="56" t="s">
        <v>378</v>
      </c>
      <c r="H130" s="33">
        <v>21807115.1</v>
      </c>
      <c r="I130" s="33">
        <v>4208338.09</v>
      </c>
      <c r="J130" s="33">
        <v>9207161.01</v>
      </c>
      <c r="K130" s="33">
        <v>8391616</v>
      </c>
      <c r="L130" s="33">
        <v>22541749.81</v>
      </c>
      <c r="M130" s="33">
        <v>5068305.12</v>
      </c>
      <c r="N130" s="33">
        <v>9081828.69</v>
      </c>
      <c r="O130" s="33">
        <v>8391616</v>
      </c>
      <c r="P130" s="118">
        <v>103.36</v>
      </c>
      <c r="Q130" s="118">
        <v>120.43</v>
      </c>
      <c r="R130" s="118">
        <v>98.63</v>
      </c>
      <c r="S130" s="118">
        <v>100</v>
      </c>
      <c r="T130" s="32">
        <v>22.48</v>
      </c>
      <c r="U130" s="32">
        <v>40.28</v>
      </c>
      <c r="V130" s="32">
        <v>37.22</v>
      </c>
      <c r="W130" s="32">
        <v>105.17</v>
      </c>
      <c r="X130" s="32">
        <v>125.43</v>
      </c>
      <c r="Y130" s="32">
        <v>95.14</v>
      </c>
      <c r="Z130" s="32">
        <v>106.94</v>
      </c>
    </row>
    <row r="131" spans="1:26" ht="12.75">
      <c r="A131" s="34">
        <v>6</v>
      </c>
      <c r="B131" s="34">
        <v>13</v>
      </c>
      <c r="C131" s="34">
        <v>6</v>
      </c>
      <c r="D131" s="35">
        <v>2</v>
      </c>
      <c r="E131" s="36"/>
      <c r="F131" s="31" t="s">
        <v>267</v>
      </c>
      <c r="G131" s="56" t="s">
        <v>379</v>
      </c>
      <c r="H131" s="33">
        <v>21603686.17</v>
      </c>
      <c r="I131" s="33">
        <v>4038085.69</v>
      </c>
      <c r="J131" s="33">
        <v>8801079.48</v>
      </c>
      <c r="K131" s="33">
        <v>8764521</v>
      </c>
      <c r="L131" s="33">
        <v>21814416.02</v>
      </c>
      <c r="M131" s="33">
        <v>4574311.07</v>
      </c>
      <c r="N131" s="33">
        <v>8475583.95</v>
      </c>
      <c r="O131" s="33">
        <v>8764521</v>
      </c>
      <c r="P131" s="118">
        <v>100.97</v>
      </c>
      <c r="Q131" s="118">
        <v>113.27</v>
      </c>
      <c r="R131" s="118">
        <v>96.3</v>
      </c>
      <c r="S131" s="118">
        <v>100</v>
      </c>
      <c r="T131" s="32">
        <v>20.96</v>
      </c>
      <c r="U131" s="32">
        <v>38.85</v>
      </c>
      <c r="V131" s="32">
        <v>40.17</v>
      </c>
      <c r="W131" s="32">
        <v>103.73</v>
      </c>
      <c r="X131" s="32">
        <v>111.62</v>
      </c>
      <c r="Y131" s="32">
        <v>98.82</v>
      </c>
      <c r="Z131" s="32">
        <v>104.9</v>
      </c>
    </row>
    <row r="132" spans="1:26" ht="12.75">
      <c r="A132" s="34">
        <v>6</v>
      </c>
      <c r="B132" s="34">
        <v>6</v>
      </c>
      <c r="C132" s="34">
        <v>10</v>
      </c>
      <c r="D132" s="35">
        <v>2</v>
      </c>
      <c r="E132" s="36"/>
      <c r="F132" s="31" t="s">
        <v>267</v>
      </c>
      <c r="G132" s="56" t="s">
        <v>380</v>
      </c>
      <c r="H132" s="33">
        <v>21184879.97</v>
      </c>
      <c r="I132" s="33">
        <v>6012338.5</v>
      </c>
      <c r="J132" s="33">
        <v>9167565.47</v>
      </c>
      <c r="K132" s="33">
        <v>6004976</v>
      </c>
      <c r="L132" s="33">
        <v>20353659.98</v>
      </c>
      <c r="M132" s="33">
        <v>5817588.64</v>
      </c>
      <c r="N132" s="33">
        <v>8531095.34</v>
      </c>
      <c r="O132" s="33">
        <v>6004976</v>
      </c>
      <c r="P132" s="118">
        <v>96.07</v>
      </c>
      <c r="Q132" s="118">
        <v>96.76</v>
      </c>
      <c r="R132" s="118">
        <v>93.05</v>
      </c>
      <c r="S132" s="118">
        <v>100</v>
      </c>
      <c r="T132" s="32">
        <v>28.58</v>
      </c>
      <c r="U132" s="32">
        <v>41.91</v>
      </c>
      <c r="V132" s="32">
        <v>29.5</v>
      </c>
      <c r="W132" s="32">
        <v>104.97</v>
      </c>
      <c r="X132" s="32">
        <v>102.44</v>
      </c>
      <c r="Y132" s="32">
        <v>104.14</v>
      </c>
      <c r="Z132" s="32">
        <v>108.81</v>
      </c>
    </row>
    <row r="133" spans="1:26" ht="12.75">
      <c r="A133" s="34">
        <v>6</v>
      </c>
      <c r="B133" s="34">
        <v>20</v>
      </c>
      <c r="C133" s="34">
        <v>9</v>
      </c>
      <c r="D133" s="35">
        <v>2</v>
      </c>
      <c r="E133" s="36"/>
      <c r="F133" s="31" t="s">
        <v>267</v>
      </c>
      <c r="G133" s="56" t="s">
        <v>381</v>
      </c>
      <c r="H133" s="33">
        <v>34652798.82</v>
      </c>
      <c r="I133" s="33">
        <v>9944040.45</v>
      </c>
      <c r="J133" s="33">
        <v>12687196.37</v>
      </c>
      <c r="K133" s="33">
        <v>12021562</v>
      </c>
      <c r="L133" s="33">
        <v>34923834.67</v>
      </c>
      <c r="M133" s="33">
        <v>10676846.25</v>
      </c>
      <c r="N133" s="33">
        <v>12225426.42</v>
      </c>
      <c r="O133" s="33">
        <v>12021562</v>
      </c>
      <c r="P133" s="118">
        <v>100.78</v>
      </c>
      <c r="Q133" s="118">
        <v>107.36</v>
      </c>
      <c r="R133" s="118">
        <v>96.36</v>
      </c>
      <c r="S133" s="118">
        <v>100</v>
      </c>
      <c r="T133" s="32">
        <v>30.57</v>
      </c>
      <c r="U133" s="32">
        <v>35</v>
      </c>
      <c r="V133" s="32">
        <v>34.42</v>
      </c>
      <c r="W133" s="32">
        <v>101.68</v>
      </c>
      <c r="X133" s="32">
        <v>120.47</v>
      </c>
      <c r="Y133" s="32">
        <v>88.21</v>
      </c>
      <c r="Z133" s="32">
        <v>103.42</v>
      </c>
    </row>
    <row r="134" spans="1:26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31" t="s">
        <v>267</v>
      </c>
      <c r="G134" s="56" t="s">
        <v>382</v>
      </c>
      <c r="H134" s="33">
        <v>31490314.92</v>
      </c>
      <c r="I134" s="33">
        <v>7058011.44</v>
      </c>
      <c r="J134" s="33">
        <v>15805121.48</v>
      </c>
      <c r="K134" s="33">
        <v>8627182</v>
      </c>
      <c r="L134" s="33">
        <v>31725309.84</v>
      </c>
      <c r="M134" s="33">
        <v>7186188.97</v>
      </c>
      <c r="N134" s="33">
        <v>15911938.87</v>
      </c>
      <c r="O134" s="33">
        <v>8627182</v>
      </c>
      <c r="P134" s="118">
        <v>100.74</v>
      </c>
      <c r="Q134" s="118">
        <v>101.81</v>
      </c>
      <c r="R134" s="118">
        <v>100.67</v>
      </c>
      <c r="S134" s="118">
        <v>100</v>
      </c>
      <c r="T134" s="32">
        <v>22.65</v>
      </c>
      <c r="U134" s="32">
        <v>50.15</v>
      </c>
      <c r="V134" s="32">
        <v>27.19</v>
      </c>
      <c r="W134" s="32">
        <v>118.02</v>
      </c>
      <c r="X134" s="32">
        <v>108.79</v>
      </c>
      <c r="Y134" s="32">
        <v>122.98</v>
      </c>
      <c r="Z134" s="32">
        <v>117.57</v>
      </c>
    </row>
    <row r="135" spans="1:26" ht="12.75">
      <c r="A135" s="34">
        <v>6</v>
      </c>
      <c r="B135" s="34">
        <v>1</v>
      </c>
      <c r="C135" s="34">
        <v>14</v>
      </c>
      <c r="D135" s="35">
        <v>2</v>
      </c>
      <c r="E135" s="36"/>
      <c r="F135" s="31" t="s">
        <v>267</v>
      </c>
      <c r="G135" s="56" t="s">
        <v>383</v>
      </c>
      <c r="H135" s="33">
        <v>15797332.34</v>
      </c>
      <c r="I135" s="33">
        <v>3241835.85</v>
      </c>
      <c r="J135" s="33">
        <v>8134228.49</v>
      </c>
      <c r="K135" s="33">
        <v>4421268</v>
      </c>
      <c r="L135" s="33">
        <v>16783351.82</v>
      </c>
      <c r="M135" s="33">
        <v>5328738.33</v>
      </c>
      <c r="N135" s="33">
        <v>7033345.49</v>
      </c>
      <c r="O135" s="33">
        <v>4421268</v>
      </c>
      <c r="P135" s="118">
        <v>106.24</v>
      </c>
      <c r="Q135" s="118">
        <v>164.37</v>
      </c>
      <c r="R135" s="118">
        <v>86.46</v>
      </c>
      <c r="S135" s="118">
        <v>100</v>
      </c>
      <c r="T135" s="32">
        <v>31.75</v>
      </c>
      <c r="U135" s="32">
        <v>41.9</v>
      </c>
      <c r="V135" s="32">
        <v>26.34</v>
      </c>
      <c r="W135" s="32">
        <v>119.55</v>
      </c>
      <c r="X135" s="32">
        <v>165.51</v>
      </c>
      <c r="Y135" s="32">
        <v>105.52</v>
      </c>
      <c r="Z135" s="32">
        <v>106.46</v>
      </c>
    </row>
    <row r="136" spans="1:26" ht="12.75">
      <c r="A136" s="34">
        <v>6</v>
      </c>
      <c r="B136" s="34">
        <v>13</v>
      </c>
      <c r="C136" s="34">
        <v>7</v>
      </c>
      <c r="D136" s="35">
        <v>2</v>
      </c>
      <c r="E136" s="36"/>
      <c r="F136" s="31" t="s">
        <v>267</v>
      </c>
      <c r="G136" s="56" t="s">
        <v>384</v>
      </c>
      <c r="H136" s="33">
        <v>16520963.5</v>
      </c>
      <c r="I136" s="33">
        <v>5087188.69</v>
      </c>
      <c r="J136" s="33">
        <v>7549962.81</v>
      </c>
      <c r="K136" s="33">
        <v>3883812</v>
      </c>
      <c r="L136" s="33">
        <v>15743633.8</v>
      </c>
      <c r="M136" s="33">
        <v>4811851.21</v>
      </c>
      <c r="N136" s="33">
        <v>7047970.59</v>
      </c>
      <c r="O136" s="33">
        <v>3883812</v>
      </c>
      <c r="P136" s="118">
        <v>95.29</v>
      </c>
      <c r="Q136" s="118">
        <v>94.58</v>
      </c>
      <c r="R136" s="118">
        <v>93.35</v>
      </c>
      <c r="S136" s="118">
        <v>100</v>
      </c>
      <c r="T136" s="32">
        <v>30.56</v>
      </c>
      <c r="U136" s="32">
        <v>44.76</v>
      </c>
      <c r="V136" s="32">
        <v>24.66</v>
      </c>
      <c r="W136" s="32">
        <v>108.5</v>
      </c>
      <c r="X136" s="32">
        <v>108.07</v>
      </c>
      <c r="Y136" s="32">
        <v>109.51</v>
      </c>
      <c r="Z136" s="32">
        <v>107.22</v>
      </c>
    </row>
    <row r="137" spans="1:26" ht="12.75">
      <c r="A137" s="34">
        <v>6</v>
      </c>
      <c r="B137" s="34">
        <v>1</v>
      </c>
      <c r="C137" s="34">
        <v>15</v>
      </c>
      <c r="D137" s="35">
        <v>2</v>
      </c>
      <c r="E137" s="36"/>
      <c r="F137" s="31" t="s">
        <v>267</v>
      </c>
      <c r="G137" s="56" t="s">
        <v>385</v>
      </c>
      <c r="H137" s="33">
        <v>11708780.42</v>
      </c>
      <c r="I137" s="33">
        <v>2333379.51</v>
      </c>
      <c r="J137" s="33">
        <v>4769871.91</v>
      </c>
      <c r="K137" s="33">
        <v>4605529</v>
      </c>
      <c r="L137" s="33">
        <v>12310597.74</v>
      </c>
      <c r="M137" s="33">
        <v>2993676.66</v>
      </c>
      <c r="N137" s="33">
        <v>4711392.08</v>
      </c>
      <c r="O137" s="33">
        <v>4605529</v>
      </c>
      <c r="P137" s="118">
        <v>105.13</v>
      </c>
      <c r="Q137" s="118">
        <v>128.29</v>
      </c>
      <c r="R137" s="118">
        <v>98.77</v>
      </c>
      <c r="S137" s="118">
        <v>100</v>
      </c>
      <c r="T137" s="32">
        <v>24.31</v>
      </c>
      <c r="U137" s="32">
        <v>38.27</v>
      </c>
      <c r="V137" s="32">
        <v>37.41</v>
      </c>
      <c r="W137" s="32">
        <v>103.52</v>
      </c>
      <c r="X137" s="32">
        <v>129.8</v>
      </c>
      <c r="Y137" s="32">
        <v>88.28</v>
      </c>
      <c r="Z137" s="32">
        <v>108.39</v>
      </c>
    </row>
    <row r="138" spans="1:26" ht="12.75">
      <c r="A138" s="34">
        <v>6</v>
      </c>
      <c r="B138" s="34">
        <v>10</v>
      </c>
      <c r="C138" s="34">
        <v>6</v>
      </c>
      <c r="D138" s="35">
        <v>2</v>
      </c>
      <c r="E138" s="36"/>
      <c r="F138" s="31" t="s">
        <v>267</v>
      </c>
      <c r="G138" s="56" t="s">
        <v>386</v>
      </c>
      <c r="H138" s="33">
        <v>30648567.38</v>
      </c>
      <c r="I138" s="33">
        <v>7867003.2</v>
      </c>
      <c r="J138" s="33">
        <v>12003090.18</v>
      </c>
      <c r="K138" s="33">
        <v>10778474</v>
      </c>
      <c r="L138" s="33">
        <v>30066153.12</v>
      </c>
      <c r="M138" s="33">
        <v>7826950.01</v>
      </c>
      <c r="N138" s="33">
        <v>11460729.11</v>
      </c>
      <c r="O138" s="33">
        <v>10778474</v>
      </c>
      <c r="P138" s="118">
        <v>98.09</v>
      </c>
      <c r="Q138" s="118">
        <v>99.49</v>
      </c>
      <c r="R138" s="118">
        <v>95.48</v>
      </c>
      <c r="S138" s="118">
        <v>100</v>
      </c>
      <c r="T138" s="32">
        <v>26.03</v>
      </c>
      <c r="U138" s="32">
        <v>38.11</v>
      </c>
      <c r="V138" s="32">
        <v>35.84</v>
      </c>
      <c r="W138" s="32">
        <v>104.84</v>
      </c>
      <c r="X138" s="32">
        <v>119.81</v>
      </c>
      <c r="Y138" s="32">
        <v>95.74</v>
      </c>
      <c r="Z138" s="32">
        <v>105.94</v>
      </c>
    </row>
    <row r="139" spans="1:26" ht="12.75">
      <c r="A139" s="34">
        <v>6</v>
      </c>
      <c r="B139" s="34">
        <v>11</v>
      </c>
      <c r="C139" s="34">
        <v>7</v>
      </c>
      <c r="D139" s="35">
        <v>2</v>
      </c>
      <c r="E139" s="36"/>
      <c r="F139" s="31" t="s">
        <v>267</v>
      </c>
      <c r="G139" s="56" t="s">
        <v>387</v>
      </c>
      <c r="H139" s="33">
        <v>59153657.58</v>
      </c>
      <c r="I139" s="33">
        <v>14085934</v>
      </c>
      <c r="J139" s="33">
        <v>24646737.58</v>
      </c>
      <c r="K139" s="33">
        <v>20420986</v>
      </c>
      <c r="L139" s="33">
        <v>58723855.7</v>
      </c>
      <c r="M139" s="33">
        <v>14880152.84</v>
      </c>
      <c r="N139" s="33">
        <v>23422716.86</v>
      </c>
      <c r="O139" s="33">
        <v>20420986</v>
      </c>
      <c r="P139" s="118">
        <v>99.27</v>
      </c>
      <c r="Q139" s="118">
        <v>105.63</v>
      </c>
      <c r="R139" s="118">
        <v>95.03</v>
      </c>
      <c r="S139" s="118">
        <v>100</v>
      </c>
      <c r="T139" s="32">
        <v>25.33</v>
      </c>
      <c r="U139" s="32">
        <v>39.88</v>
      </c>
      <c r="V139" s="32">
        <v>34.77</v>
      </c>
      <c r="W139" s="32">
        <v>111.17</v>
      </c>
      <c r="X139" s="32">
        <v>114.87</v>
      </c>
      <c r="Y139" s="32">
        <v>117.65</v>
      </c>
      <c r="Z139" s="32">
        <v>102.3</v>
      </c>
    </row>
    <row r="140" spans="1:26" ht="12.75">
      <c r="A140" s="34">
        <v>6</v>
      </c>
      <c r="B140" s="34">
        <v>19</v>
      </c>
      <c r="C140" s="34">
        <v>4</v>
      </c>
      <c r="D140" s="35">
        <v>2</v>
      </c>
      <c r="E140" s="36"/>
      <c r="F140" s="31" t="s">
        <v>267</v>
      </c>
      <c r="G140" s="56" t="s">
        <v>388</v>
      </c>
      <c r="H140" s="33">
        <v>12533489.97</v>
      </c>
      <c r="I140" s="33">
        <v>1747423</v>
      </c>
      <c r="J140" s="33">
        <v>6901985.97</v>
      </c>
      <c r="K140" s="33">
        <v>3884081</v>
      </c>
      <c r="L140" s="33">
        <v>12491507.4</v>
      </c>
      <c r="M140" s="33">
        <v>2295878.28</v>
      </c>
      <c r="N140" s="33">
        <v>6311548.12</v>
      </c>
      <c r="O140" s="33">
        <v>3884081</v>
      </c>
      <c r="P140" s="118">
        <v>99.66</v>
      </c>
      <c r="Q140" s="118">
        <v>131.38</v>
      </c>
      <c r="R140" s="118">
        <v>91.44</v>
      </c>
      <c r="S140" s="118">
        <v>100</v>
      </c>
      <c r="T140" s="32">
        <v>18.37</v>
      </c>
      <c r="U140" s="32">
        <v>50.52</v>
      </c>
      <c r="V140" s="32">
        <v>31.09</v>
      </c>
      <c r="W140" s="32">
        <v>118.84</v>
      </c>
      <c r="X140" s="32">
        <v>110.57</v>
      </c>
      <c r="Y140" s="32">
        <v>118.05</v>
      </c>
      <c r="Z140" s="32">
        <v>125.76</v>
      </c>
    </row>
    <row r="141" spans="1:26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31" t="s">
        <v>267</v>
      </c>
      <c r="G141" s="56" t="s">
        <v>389</v>
      </c>
      <c r="H141" s="33">
        <v>27947662.26</v>
      </c>
      <c r="I141" s="33">
        <v>6640467.56</v>
      </c>
      <c r="J141" s="33">
        <v>12817686.7</v>
      </c>
      <c r="K141" s="33">
        <v>8489508</v>
      </c>
      <c r="L141" s="33">
        <v>29527278.12</v>
      </c>
      <c r="M141" s="33">
        <v>8438615.8</v>
      </c>
      <c r="N141" s="33">
        <v>12599154.32</v>
      </c>
      <c r="O141" s="33">
        <v>8489508</v>
      </c>
      <c r="P141" s="118">
        <v>105.65</v>
      </c>
      <c r="Q141" s="118">
        <v>127.07</v>
      </c>
      <c r="R141" s="118">
        <v>98.29</v>
      </c>
      <c r="S141" s="118">
        <v>100</v>
      </c>
      <c r="T141" s="32">
        <v>28.57</v>
      </c>
      <c r="U141" s="32">
        <v>42.66</v>
      </c>
      <c r="V141" s="32">
        <v>28.75</v>
      </c>
      <c r="W141" s="32">
        <v>114.44</v>
      </c>
      <c r="X141" s="32">
        <v>153.42</v>
      </c>
      <c r="Y141" s="32">
        <v>102.35</v>
      </c>
      <c r="Z141" s="32">
        <v>106.24</v>
      </c>
    </row>
    <row r="142" spans="1:26" ht="12.75">
      <c r="A142" s="34">
        <v>6</v>
      </c>
      <c r="B142" s="34">
        <v>16</v>
      </c>
      <c r="C142" s="34">
        <v>5</v>
      </c>
      <c r="D142" s="35">
        <v>2</v>
      </c>
      <c r="E142" s="36"/>
      <c r="F142" s="31" t="s">
        <v>267</v>
      </c>
      <c r="G142" s="56" t="s">
        <v>390</v>
      </c>
      <c r="H142" s="33">
        <v>26634570.82</v>
      </c>
      <c r="I142" s="33">
        <v>10913369.39</v>
      </c>
      <c r="J142" s="33">
        <v>8806489.43</v>
      </c>
      <c r="K142" s="33">
        <v>6914712</v>
      </c>
      <c r="L142" s="33">
        <v>26601227.99</v>
      </c>
      <c r="M142" s="33">
        <v>10977311.52</v>
      </c>
      <c r="N142" s="33">
        <v>8709204.47</v>
      </c>
      <c r="O142" s="33">
        <v>6914712</v>
      </c>
      <c r="P142" s="118">
        <v>99.87</v>
      </c>
      <c r="Q142" s="118">
        <v>100.58</v>
      </c>
      <c r="R142" s="118">
        <v>98.89</v>
      </c>
      <c r="S142" s="118">
        <v>100</v>
      </c>
      <c r="T142" s="32">
        <v>41.26</v>
      </c>
      <c r="U142" s="32">
        <v>32.73</v>
      </c>
      <c r="V142" s="32">
        <v>25.99</v>
      </c>
      <c r="W142" s="32">
        <v>108.97</v>
      </c>
      <c r="X142" s="32">
        <v>107.14</v>
      </c>
      <c r="Y142" s="32">
        <v>120.53</v>
      </c>
      <c r="Z142" s="32">
        <v>99.65</v>
      </c>
    </row>
    <row r="143" spans="1:26" ht="12.75">
      <c r="A143" s="34">
        <v>6</v>
      </c>
      <c r="B143" s="34">
        <v>11</v>
      </c>
      <c r="C143" s="34">
        <v>8</v>
      </c>
      <c r="D143" s="35">
        <v>2</v>
      </c>
      <c r="E143" s="36"/>
      <c r="F143" s="31" t="s">
        <v>267</v>
      </c>
      <c r="G143" s="56" t="s">
        <v>279</v>
      </c>
      <c r="H143" s="33">
        <v>41623993.74</v>
      </c>
      <c r="I143" s="33">
        <v>12199999.95</v>
      </c>
      <c r="J143" s="33">
        <v>16175501.79</v>
      </c>
      <c r="K143" s="33">
        <v>13248492</v>
      </c>
      <c r="L143" s="33">
        <v>40441875.62</v>
      </c>
      <c r="M143" s="33">
        <v>11095218.3</v>
      </c>
      <c r="N143" s="33">
        <v>16098165.32</v>
      </c>
      <c r="O143" s="33">
        <v>13248492</v>
      </c>
      <c r="P143" s="118">
        <v>97.16</v>
      </c>
      <c r="Q143" s="118">
        <v>90.94</v>
      </c>
      <c r="R143" s="118">
        <v>99.52</v>
      </c>
      <c r="S143" s="118">
        <v>100</v>
      </c>
      <c r="T143" s="32">
        <v>27.43</v>
      </c>
      <c r="U143" s="32">
        <v>39.8</v>
      </c>
      <c r="V143" s="32">
        <v>32.75</v>
      </c>
      <c r="W143" s="32">
        <v>96.51</v>
      </c>
      <c r="X143" s="32">
        <v>105.39</v>
      </c>
      <c r="Y143" s="32">
        <v>94.61</v>
      </c>
      <c r="Z143" s="32">
        <v>92.25</v>
      </c>
    </row>
    <row r="144" spans="1:26" ht="12.75">
      <c r="A144" s="34">
        <v>6</v>
      </c>
      <c r="B144" s="34">
        <v>9</v>
      </c>
      <c r="C144" s="34">
        <v>12</v>
      </c>
      <c r="D144" s="35">
        <v>2</v>
      </c>
      <c r="E144" s="36"/>
      <c r="F144" s="31" t="s">
        <v>267</v>
      </c>
      <c r="G144" s="56" t="s">
        <v>391</v>
      </c>
      <c r="H144" s="33">
        <v>46728025.68</v>
      </c>
      <c r="I144" s="33">
        <v>13512757</v>
      </c>
      <c r="J144" s="33">
        <v>21221773.68</v>
      </c>
      <c r="K144" s="33">
        <v>11993495</v>
      </c>
      <c r="L144" s="33">
        <v>46196550.69</v>
      </c>
      <c r="M144" s="33">
        <v>13557366.03</v>
      </c>
      <c r="N144" s="33">
        <v>20645689.66</v>
      </c>
      <c r="O144" s="33">
        <v>11993495</v>
      </c>
      <c r="P144" s="118">
        <v>98.86</v>
      </c>
      <c r="Q144" s="118">
        <v>100.33</v>
      </c>
      <c r="R144" s="118">
        <v>97.28</v>
      </c>
      <c r="S144" s="118">
        <v>100</v>
      </c>
      <c r="T144" s="32">
        <v>29.34</v>
      </c>
      <c r="U144" s="32">
        <v>44.69</v>
      </c>
      <c r="V144" s="32">
        <v>25.96</v>
      </c>
      <c r="W144" s="32">
        <v>120.72</v>
      </c>
      <c r="X144" s="32">
        <v>111.32</v>
      </c>
      <c r="Y144" s="32">
        <v>138.5</v>
      </c>
      <c r="Z144" s="32">
        <v>107.27</v>
      </c>
    </row>
    <row r="145" spans="1:26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31" t="s">
        <v>267</v>
      </c>
      <c r="G145" s="56" t="s">
        <v>392</v>
      </c>
      <c r="H145" s="33">
        <v>21446652.37</v>
      </c>
      <c r="I145" s="33">
        <v>4913062.84</v>
      </c>
      <c r="J145" s="33">
        <v>8174956.53</v>
      </c>
      <c r="K145" s="33">
        <v>8358633</v>
      </c>
      <c r="L145" s="33">
        <v>21556721.5</v>
      </c>
      <c r="M145" s="33">
        <v>5146857.11</v>
      </c>
      <c r="N145" s="33">
        <v>8051231.39</v>
      </c>
      <c r="O145" s="33">
        <v>8358633</v>
      </c>
      <c r="P145" s="118">
        <v>100.51</v>
      </c>
      <c r="Q145" s="118">
        <v>104.75</v>
      </c>
      <c r="R145" s="118">
        <v>98.48</v>
      </c>
      <c r="S145" s="118">
        <v>100</v>
      </c>
      <c r="T145" s="32">
        <v>23.87</v>
      </c>
      <c r="U145" s="32">
        <v>37.34</v>
      </c>
      <c r="V145" s="32">
        <v>38.77</v>
      </c>
      <c r="W145" s="32">
        <v>104.11</v>
      </c>
      <c r="X145" s="32">
        <v>95.54</v>
      </c>
      <c r="Y145" s="32">
        <v>109.3</v>
      </c>
      <c r="Z145" s="32">
        <v>105.1</v>
      </c>
    </row>
    <row r="146" spans="1:26" ht="12.75">
      <c r="A146" s="34">
        <v>6</v>
      </c>
      <c r="B146" s="34">
        <v>18</v>
      </c>
      <c r="C146" s="34">
        <v>8</v>
      </c>
      <c r="D146" s="35">
        <v>2</v>
      </c>
      <c r="E146" s="36"/>
      <c r="F146" s="31" t="s">
        <v>267</v>
      </c>
      <c r="G146" s="56" t="s">
        <v>393</v>
      </c>
      <c r="H146" s="33">
        <v>38693077.99</v>
      </c>
      <c r="I146" s="33">
        <v>8556503.46</v>
      </c>
      <c r="J146" s="33">
        <v>14741758.53</v>
      </c>
      <c r="K146" s="33">
        <v>15394816</v>
      </c>
      <c r="L146" s="33">
        <v>38786862.33</v>
      </c>
      <c r="M146" s="33">
        <v>8681214.18</v>
      </c>
      <c r="N146" s="33">
        <v>14710832.15</v>
      </c>
      <c r="O146" s="33">
        <v>15394816</v>
      </c>
      <c r="P146" s="118">
        <v>100.24</v>
      </c>
      <c r="Q146" s="118">
        <v>101.45</v>
      </c>
      <c r="R146" s="118">
        <v>99.79</v>
      </c>
      <c r="S146" s="118">
        <v>100</v>
      </c>
      <c r="T146" s="32">
        <v>22.38</v>
      </c>
      <c r="U146" s="32">
        <v>37.92</v>
      </c>
      <c r="V146" s="32">
        <v>39.69</v>
      </c>
      <c r="W146" s="32">
        <v>105.77</v>
      </c>
      <c r="X146" s="32">
        <v>127.79</v>
      </c>
      <c r="Y146" s="32">
        <v>95.79</v>
      </c>
      <c r="Z146" s="32">
        <v>106.01</v>
      </c>
    </row>
    <row r="147" spans="1:26" ht="12.75">
      <c r="A147" s="34">
        <v>6</v>
      </c>
      <c r="B147" s="34">
        <v>7</v>
      </c>
      <c r="C147" s="34">
        <v>6</v>
      </c>
      <c r="D147" s="35">
        <v>2</v>
      </c>
      <c r="E147" s="36"/>
      <c r="F147" s="31" t="s">
        <v>267</v>
      </c>
      <c r="G147" s="56" t="s">
        <v>394</v>
      </c>
      <c r="H147" s="33">
        <v>28972721.84</v>
      </c>
      <c r="I147" s="33">
        <v>6475532.2</v>
      </c>
      <c r="J147" s="33">
        <v>10467130.64</v>
      </c>
      <c r="K147" s="33">
        <v>12030059</v>
      </c>
      <c r="L147" s="33">
        <v>30357542.8</v>
      </c>
      <c r="M147" s="33">
        <v>8482348.23</v>
      </c>
      <c r="N147" s="33">
        <v>9845135.57</v>
      </c>
      <c r="O147" s="33">
        <v>12030059</v>
      </c>
      <c r="P147" s="118">
        <v>104.77</v>
      </c>
      <c r="Q147" s="118">
        <v>130.99</v>
      </c>
      <c r="R147" s="118">
        <v>94.05</v>
      </c>
      <c r="S147" s="118">
        <v>100</v>
      </c>
      <c r="T147" s="32">
        <v>27.94</v>
      </c>
      <c r="U147" s="32">
        <v>32.43</v>
      </c>
      <c r="V147" s="32">
        <v>39.62</v>
      </c>
      <c r="W147" s="32">
        <v>117.01</v>
      </c>
      <c r="X147" s="32">
        <v>173.82</v>
      </c>
      <c r="Y147" s="32">
        <v>106.09</v>
      </c>
      <c r="Z147" s="32">
        <v>102.09</v>
      </c>
    </row>
    <row r="148" spans="1:26" ht="12.75">
      <c r="A148" s="34">
        <v>6</v>
      </c>
      <c r="B148" s="34">
        <v>18</v>
      </c>
      <c r="C148" s="34">
        <v>9</v>
      </c>
      <c r="D148" s="35">
        <v>2</v>
      </c>
      <c r="E148" s="36"/>
      <c r="F148" s="31" t="s">
        <v>267</v>
      </c>
      <c r="G148" s="56" t="s">
        <v>395</v>
      </c>
      <c r="H148" s="33">
        <v>21979318.6</v>
      </c>
      <c r="I148" s="33">
        <v>6103542.89</v>
      </c>
      <c r="J148" s="33">
        <v>8657631.71</v>
      </c>
      <c r="K148" s="33">
        <v>7218144</v>
      </c>
      <c r="L148" s="33">
        <v>23268439.3</v>
      </c>
      <c r="M148" s="33">
        <v>7954844.58</v>
      </c>
      <c r="N148" s="33">
        <v>8095450.72</v>
      </c>
      <c r="O148" s="33">
        <v>7218144</v>
      </c>
      <c r="P148" s="118">
        <v>105.86</v>
      </c>
      <c r="Q148" s="118">
        <v>130.33</v>
      </c>
      <c r="R148" s="118">
        <v>93.5</v>
      </c>
      <c r="S148" s="118">
        <v>100</v>
      </c>
      <c r="T148" s="32">
        <v>34.18</v>
      </c>
      <c r="U148" s="32">
        <v>34.79</v>
      </c>
      <c r="V148" s="32">
        <v>31.02</v>
      </c>
      <c r="W148" s="32">
        <v>124.38</v>
      </c>
      <c r="X148" s="32">
        <v>185.53</v>
      </c>
      <c r="Y148" s="32">
        <v>109.36</v>
      </c>
      <c r="Z148" s="32">
        <v>102.86</v>
      </c>
    </row>
    <row r="149" spans="1:26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31" t="s">
        <v>267</v>
      </c>
      <c r="G149" s="56" t="s">
        <v>396</v>
      </c>
      <c r="H149" s="33">
        <v>19174311.45</v>
      </c>
      <c r="I149" s="33">
        <v>5424032.68</v>
      </c>
      <c r="J149" s="33">
        <v>7678837.77</v>
      </c>
      <c r="K149" s="33">
        <v>6071441</v>
      </c>
      <c r="L149" s="33">
        <v>19887051.6</v>
      </c>
      <c r="M149" s="33">
        <v>6198112.16</v>
      </c>
      <c r="N149" s="33">
        <v>7617498.44</v>
      </c>
      <c r="O149" s="33">
        <v>6071441</v>
      </c>
      <c r="P149" s="118">
        <v>103.71</v>
      </c>
      <c r="Q149" s="118">
        <v>114.27</v>
      </c>
      <c r="R149" s="118">
        <v>99.2</v>
      </c>
      <c r="S149" s="118">
        <v>100</v>
      </c>
      <c r="T149" s="32">
        <v>31.16</v>
      </c>
      <c r="U149" s="32">
        <v>38.3</v>
      </c>
      <c r="V149" s="32">
        <v>30.52</v>
      </c>
      <c r="W149" s="32">
        <v>107.59</v>
      </c>
      <c r="X149" s="32">
        <v>109.24</v>
      </c>
      <c r="Y149" s="32">
        <v>112.62</v>
      </c>
      <c r="Z149" s="32">
        <v>100.42</v>
      </c>
    </row>
    <row r="150" spans="1:26" ht="12.75">
      <c r="A150" s="34">
        <v>6</v>
      </c>
      <c r="B150" s="34">
        <v>1</v>
      </c>
      <c r="C150" s="34">
        <v>16</v>
      </c>
      <c r="D150" s="35">
        <v>2</v>
      </c>
      <c r="E150" s="36"/>
      <c r="F150" s="31" t="s">
        <v>267</v>
      </c>
      <c r="G150" s="56" t="s">
        <v>281</v>
      </c>
      <c r="H150" s="33">
        <v>33296074</v>
      </c>
      <c r="I150" s="33">
        <v>15847618.65</v>
      </c>
      <c r="J150" s="33">
        <v>10657424.35</v>
      </c>
      <c r="K150" s="33">
        <v>6791031</v>
      </c>
      <c r="L150" s="33">
        <v>36740331.96</v>
      </c>
      <c r="M150" s="33">
        <v>19369068.39</v>
      </c>
      <c r="N150" s="33">
        <v>10580232.57</v>
      </c>
      <c r="O150" s="33">
        <v>6791031</v>
      </c>
      <c r="P150" s="118">
        <v>110.34</v>
      </c>
      <c r="Q150" s="118">
        <v>122.22</v>
      </c>
      <c r="R150" s="118">
        <v>99.27</v>
      </c>
      <c r="S150" s="118">
        <v>100</v>
      </c>
      <c r="T150" s="32">
        <v>52.71</v>
      </c>
      <c r="U150" s="32">
        <v>28.79</v>
      </c>
      <c r="V150" s="32">
        <v>18.48</v>
      </c>
      <c r="W150" s="32">
        <v>111.18</v>
      </c>
      <c r="X150" s="32">
        <v>115.65</v>
      </c>
      <c r="Y150" s="32">
        <v>106.79</v>
      </c>
      <c r="Z150" s="32">
        <v>106.24</v>
      </c>
    </row>
    <row r="151" spans="1:26" ht="12.75">
      <c r="A151" s="34">
        <v>6</v>
      </c>
      <c r="B151" s="34">
        <v>2</v>
      </c>
      <c r="C151" s="34">
        <v>13</v>
      </c>
      <c r="D151" s="35">
        <v>2</v>
      </c>
      <c r="E151" s="36"/>
      <c r="F151" s="31" t="s">
        <v>267</v>
      </c>
      <c r="G151" s="56" t="s">
        <v>397</v>
      </c>
      <c r="H151" s="33">
        <v>21491286.88</v>
      </c>
      <c r="I151" s="33">
        <v>5204851.55</v>
      </c>
      <c r="J151" s="33">
        <v>8745277.33</v>
      </c>
      <c r="K151" s="33">
        <v>7541158</v>
      </c>
      <c r="L151" s="33">
        <v>19841936.53</v>
      </c>
      <c r="M151" s="33">
        <v>5115175.48</v>
      </c>
      <c r="N151" s="33">
        <v>7185603.05</v>
      </c>
      <c r="O151" s="33">
        <v>7541158</v>
      </c>
      <c r="P151" s="118">
        <v>92.32</v>
      </c>
      <c r="Q151" s="118">
        <v>98.27</v>
      </c>
      <c r="R151" s="118">
        <v>82.16</v>
      </c>
      <c r="S151" s="118">
        <v>100</v>
      </c>
      <c r="T151" s="32">
        <v>25.77</v>
      </c>
      <c r="U151" s="32">
        <v>36.21</v>
      </c>
      <c r="V151" s="32">
        <v>38</v>
      </c>
      <c r="W151" s="32">
        <v>99.74</v>
      </c>
      <c r="X151" s="32">
        <v>115.53</v>
      </c>
      <c r="Y151" s="32">
        <v>86.06</v>
      </c>
      <c r="Z151" s="32">
        <v>105.96</v>
      </c>
    </row>
    <row r="152" spans="1:26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31" t="s">
        <v>267</v>
      </c>
      <c r="G152" s="56" t="s">
        <v>282</v>
      </c>
      <c r="H152" s="33">
        <v>57636303.28</v>
      </c>
      <c r="I152" s="33">
        <v>18558289.78</v>
      </c>
      <c r="J152" s="33">
        <v>23212456.5</v>
      </c>
      <c r="K152" s="33">
        <v>15865557</v>
      </c>
      <c r="L152" s="33">
        <v>56195911.86</v>
      </c>
      <c r="M152" s="33">
        <v>17658543.63</v>
      </c>
      <c r="N152" s="33">
        <v>22671811.23</v>
      </c>
      <c r="O152" s="33">
        <v>15865557</v>
      </c>
      <c r="P152" s="118">
        <v>97.5</v>
      </c>
      <c r="Q152" s="118">
        <v>95.15</v>
      </c>
      <c r="R152" s="118">
        <v>97.67</v>
      </c>
      <c r="S152" s="118">
        <v>100</v>
      </c>
      <c r="T152" s="32">
        <v>31.42</v>
      </c>
      <c r="U152" s="32">
        <v>40.34</v>
      </c>
      <c r="V152" s="32">
        <v>28.23</v>
      </c>
      <c r="W152" s="32">
        <v>104.63</v>
      </c>
      <c r="X152" s="32">
        <v>118.55</v>
      </c>
      <c r="Y152" s="32">
        <v>94.35</v>
      </c>
      <c r="Z152" s="32">
        <v>107.31</v>
      </c>
    </row>
    <row r="153" spans="1:26" ht="12.75">
      <c r="A153" s="34">
        <v>6</v>
      </c>
      <c r="B153" s="34">
        <v>17</v>
      </c>
      <c r="C153" s="34">
        <v>5</v>
      </c>
      <c r="D153" s="35">
        <v>2</v>
      </c>
      <c r="E153" s="36"/>
      <c r="F153" s="31" t="s">
        <v>267</v>
      </c>
      <c r="G153" s="56" t="s">
        <v>398</v>
      </c>
      <c r="H153" s="33">
        <v>40298250</v>
      </c>
      <c r="I153" s="33">
        <v>11430010.57</v>
      </c>
      <c r="J153" s="33">
        <v>15927241.43</v>
      </c>
      <c r="K153" s="33">
        <v>12940998</v>
      </c>
      <c r="L153" s="33">
        <v>40151021.15</v>
      </c>
      <c r="M153" s="33">
        <v>11412985.68</v>
      </c>
      <c r="N153" s="33">
        <v>15797037.47</v>
      </c>
      <c r="O153" s="33">
        <v>12940998</v>
      </c>
      <c r="P153" s="118">
        <v>99.63</v>
      </c>
      <c r="Q153" s="118">
        <v>99.85</v>
      </c>
      <c r="R153" s="118">
        <v>99.18</v>
      </c>
      <c r="S153" s="118">
        <v>100</v>
      </c>
      <c r="T153" s="32">
        <v>28.42</v>
      </c>
      <c r="U153" s="32">
        <v>39.34</v>
      </c>
      <c r="V153" s="32">
        <v>32.23</v>
      </c>
      <c r="W153" s="32">
        <v>109.91</v>
      </c>
      <c r="X153" s="32">
        <v>106</v>
      </c>
      <c r="Y153" s="32">
        <v>125.41</v>
      </c>
      <c r="Z153" s="32">
        <v>98.27</v>
      </c>
    </row>
    <row r="154" spans="1:26" ht="12.75">
      <c r="A154" s="34">
        <v>6</v>
      </c>
      <c r="B154" s="34">
        <v>11</v>
      </c>
      <c r="C154" s="34">
        <v>9</v>
      </c>
      <c r="D154" s="35">
        <v>2</v>
      </c>
      <c r="E154" s="36"/>
      <c r="F154" s="31" t="s">
        <v>267</v>
      </c>
      <c r="G154" s="56" t="s">
        <v>399</v>
      </c>
      <c r="H154" s="33">
        <v>41234702.79</v>
      </c>
      <c r="I154" s="33">
        <v>12405768.84</v>
      </c>
      <c r="J154" s="33">
        <v>16232938.95</v>
      </c>
      <c r="K154" s="33">
        <v>12595995</v>
      </c>
      <c r="L154" s="33">
        <v>41906505.12</v>
      </c>
      <c r="M154" s="33">
        <v>13273081.37</v>
      </c>
      <c r="N154" s="33">
        <v>16037428.75</v>
      </c>
      <c r="O154" s="33">
        <v>12595995</v>
      </c>
      <c r="P154" s="118">
        <v>101.62</v>
      </c>
      <c r="Q154" s="118">
        <v>106.99</v>
      </c>
      <c r="R154" s="118">
        <v>98.79</v>
      </c>
      <c r="S154" s="118">
        <v>100</v>
      </c>
      <c r="T154" s="32">
        <v>31.67</v>
      </c>
      <c r="U154" s="32">
        <v>38.26</v>
      </c>
      <c r="V154" s="32">
        <v>30.05</v>
      </c>
      <c r="W154" s="32">
        <v>107.98</v>
      </c>
      <c r="X154" s="32">
        <v>121.38</v>
      </c>
      <c r="Y154" s="32">
        <v>107.25</v>
      </c>
      <c r="Z154" s="32">
        <v>97.47</v>
      </c>
    </row>
    <row r="155" spans="1:26" ht="12.75">
      <c r="A155" s="34">
        <v>6</v>
      </c>
      <c r="B155" s="34">
        <v>4</v>
      </c>
      <c r="C155" s="34">
        <v>6</v>
      </c>
      <c r="D155" s="35">
        <v>2</v>
      </c>
      <c r="E155" s="36"/>
      <c r="F155" s="31" t="s">
        <v>267</v>
      </c>
      <c r="G155" s="56" t="s">
        <v>400</v>
      </c>
      <c r="H155" s="33">
        <v>19943931.65</v>
      </c>
      <c r="I155" s="33">
        <v>4875770.45</v>
      </c>
      <c r="J155" s="33">
        <v>8144199.2</v>
      </c>
      <c r="K155" s="33">
        <v>6923962</v>
      </c>
      <c r="L155" s="33">
        <v>19737465.87</v>
      </c>
      <c r="M155" s="33">
        <v>4771238.37</v>
      </c>
      <c r="N155" s="33">
        <v>8042265.5</v>
      </c>
      <c r="O155" s="33">
        <v>6923962</v>
      </c>
      <c r="P155" s="118">
        <v>98.96</v>
      </c>
      <c r="Q155" s="118">
        <v>97.85</v>
      </c>
      <c r="R155" s="118">
        <v>98.74</v>
      </c>
      <c r="S155" s="118">
        <v>100</v>
      </c>
      <c r="T155" s="32">
        <v>24.17</v>
      </c>
      <c r="U155" s="32">
        <v>40.74</v>
      </c>
      <c r="V155" s="32">
        <v>35.08</v>
      </c>
      <c r="W155" s="32">
        <v>113.55</v>
      </c>
      <c r="X155" s="32">
        <v>111.45</v>
      </c>
      <c r="Y155" s="32">
        <v>122.19</v>
      </c>
      <c r="Z155" s="32">
        <v>106.22</v>
      </c>
    </row>
    <row r="156" spans="1:26" ht="12.75">
      <c r="A156" s="34">
        <v>6</v>
      </c>
      <c r="B156" s="34">
        <v>7</v>
      </c>
      <c r="C156" s="34">
        <v>7</v>
      </c>
      <c r="D156" s="35">
        <v>2</v>
      </c>
      <c r="E156" s="36"/>
      <c r="F156" s="31" t="s">
        <v>267</v>
      </c>
      <c r="G156" s="56" t="s">
        <v>401</v>
      </c>
      <c r="H156" s="33">
        <v>35155521.96</v>
      </c>
      <c r="I156" s="33">
        <v>9465829.25</v>
      </c>
      <c r="J156" s="33">
        <v>14480330.71</v>
      </c>
      <c r="K156" s="33">
        <v>11209362</v>
      </c>
      <c r="L156" s="33">
        <v>33427812.61</v>
      </c>
      <c r="M156" s="33">
        <v>8790350.88</v>
      </c>
      <c r="N156" s="33">
        <v>13428099.73</v>
      </c>
      <c r="O156" s="33">
        <v>11209362</v>
      </c>
      <c r="P156" s="118">
        <v>95.08</v>
      </c>
      <c r="Q156" s="118">
        <v>92.86</v>
      </c>
      <c r="R156" s="118">
        <v>92.73</v>
      </c>
      <c r="S156" s="118">
        <v>100</v>
      </c>
      <c r="T156" s="32">
        <v>26.29</v>
      </c>
      <c r="U156" s="32">
        <v>40.17</v>
      </c>
      <c r="V156" s="32">
        <v>33.53</v>
      </c>
      <c r="W156" s="32">
        <v>105.86</v>
      </c>
      <c r="X156" s="32">
        <v>122.09</v>
      </c>
      <c r="Y156" s="32">
        <v>98.64</v>
      </c>
      <c r="Z156" s="32">
        <v>104.12</v>
      </c>
    </row>
    <row r="157" spans="1:26" ht="12.75">
      <c r="A157" s="34">
        <v>6</v>
      </c>
      <c r="B157" s="34">
        <v>1</v>
      </c>
      <c r="C157" s="34">
        <v>17</v>
      </c>
      <c r="D157" s="35">
        <v>2</v>
      </c>
      <c r="E157" s="36"/>
      <c r="F157" s="31" t="s">
        <v>267</v>
      </c>
      <c r="G157" s="56" t="s">
        <v>402</v>
      </c>
      <c r="H157" s="33">
        <v>19484295.14</v>
      </c>
      <c r="I157" s="33">
        <v>3536239.63</v>
      </c>
      <c r="J157" s="33">
        <v>10359284.51</v>
      </c>
      <c r="K157" s="33">
        <v>5588771</v>
      </c>
      <c r="L157" s="33">
        <v>17902046.17</v>
      </c>
      <c r="M157" s="33">
        <v>2910996.4</v>
      </c>
      <c r="N157" s="33">
        <v>9402278.77</v>
      </c>
      <c r="O157" s="33">
        <v>5588771</v>
      </c>
      <c r="P157" s="118">
        <v>91.87</v>
      </c>
      <c r="Q157" s="118">
        <v>82.31</v>
      </c>
      <c r="R157" s="118">
        <v>90.76</v>
      </c>
      <c r="S157" s="118">
        <v>100</v>
      </c>
      <c r="T157" s="32">
        <v>16.26</v>
      </c>
      <c r="U157" s="32">
        <v>52.52</v>
      </c>
      <c r="V157" s="32">
        <v>31.21</v>
      </c>
      <c r="W157" s="32">
        <v>98.47</v>
      </c>
      <c r="X157" s="32">
        <v>82.51</v>
      </c>
      <c r="Y157" s="32">
        <v>106.61</v>
      </c>
      <c r="Z157" s="32">
        <v>95.8</v>
      </c>
    </row>
    <row r="158" spans="1:26" ht="12.75">
      <c r="A158" s="34">
        <v>6</v>
      </c>
      <c r="B158" s="34">
        <v>2</v>
      </c>
      <c r="C158" s="34">
        <v>14</v>
      </c>
      <c r="D158" s="35">
        <v>2</v>
      </c>
      <c r="E158" s="36"/>
      <c r="F158" s="31" t="s">
        <v>267</v>
      </c>
      <c r="G158" s="56" t="s">
        <v>403</v>
      </c>
      <c r="H158" s="33">
        <v>30290293.42</v>
      </c>
      <c r="I158" s="33">
        <v>6292330</v>
      </c>
      <c r="J158" s="33">
        <v>11667664.42</v>
      </c>
      <c r="K158" s="33">
        <v>12330299</v>
      </c>
      <c r="L158" s="33">
        <v>31048979.71</v>
      </c>
      <c r="M158" s="33">
        <v>7311246.65</v>
      </c>
      <c r="N158" s="33">
        <v>11407434.06</v>
      </c>
      <c r="O158" s="33">
        <v>12330299</v>
      </c>
      <c r="P158" s="118">
        <v>102.5</v>
      </c>
      <c r="Q158" s="118">
        <v>116.19</v>
      </c>
      <c r="R158" s="118">
        <v>97.76</v>
      </c>
      <c r="S158" s="118">
        <v>100</v>
      </c>
      <c r="T158" s="32">
        <v>23.54</v>
      </c>
      <c r="U158" s="32">
        <v>36.74</v>
      </c>
      <c r="V158" s="32">
        <v>39.71</v>
      </c>
      <c r="W158" s="32">
        <v>107.33</v>
      </c>
      <c r="X158" s="32">
        <v>107.22</v>
      </c>
      <c r="Y158" s="32">
        <v>108.99</v>
      </c>
      <c r="Z158" s="32">
        <v>105.89</v>
      </c>
    </row>
    <row r="159" spans="1:26" ht="12.75">
      <c r="A159" s="34">
        <v>6</v>
      </c>
      <c r="B159" s="34">
        <v>4</v>
      </c>
      <c r="C159" s="34">
        <v>7</v>
      </c>
      <c r="D159" s="35">
        <v>2</v>
      </c>
      <c r="E159" s="36"/>
      <c r="F159" s="31" t="s">
        <v>267</v>
      </c>
      <c r="G159" s="56" t="s">
        <v>404</v>
      </c>
      <c r="H159" s="33">
        <v>21022334.77</v>
      </c>
      <c r="I159" s="33">
        <v>6080469</v>
      </c>
      <c r="J159" s="33">
        <v>8258117.77</v>
      </c>
      <c r="K159" s="33">
        <v>6683748</v>
      </c>
      <c r="L159" s="33">
        <v>19922792.78</v>
      </c>
      <c r="M159" s="33">
        <v>5068993.98</v>
      </c>
      <c r="N159" s="33">
        <v>8170050.8</v>
      </c>
      <c r="O159" s="33">
        <v>6683748</v>
      </c>
      <c r="P159" s="118">
        <v>94.76</v>
      </c>
      <c r="Q159" s="118">
        <v>83.36</v>
      </c>
      <c r="R159" s="118">
        <v>98.93</v>
      </c>
      <c r="S159" s="118">
        <v>100</v>
      </c>
      <c r="T159" s="32">
        <v>25.44</v>
      </c>
      <c r="U159" s="32">
        <v>41</v>
      </c>
      <c r="V159" s="32">
        <v>33.54</v>
      </c>
      <c r="W159" s="32">
        <v>108.63</v>
      </c>
      <c r="X159" s="32">
        <v>100.97</v>
      </c>
      <c r="Y159" s="32">
        <v>115.06</v>
      </c>
      <c r="Z159" s="32">
        <v>107.47</v>
      </c>
    </row>
    <row r="160" spans="1:26" ht="12.75">
      <c r="A160" s="34">
        <v>6</v>
      </c>
      <c r="B160" s="34">
        <v>15</v>
      </c>
      <c r="C160" s="34">
        <v>7</v>
      </c>
      <c r="D160" s="35">
        <v>2</v>
      </c>
      <c r="E160" s="36"/>
      <c r="F160" s="31" t="s">
        <v>267</v>
      </c>
      <c r="G160" s="56" t="s">
        <v>405</v>
      </c>
      <c r="H160" s="33">
        <v>35522102.63</v>
      </c>
      <c r="I160" s="33">
        <v>6732328.68</v>
      </c>
      <c r="J160" s="33">
        <v>16838582.95</v>
      </c>
      <c r="K160" s="33">
        <v>11951191</v>
      </c>
      <c r="L160" s="33">
        <v>34540657.89</v>
      </c>
      <c r="M160" s="33">
        <v>5956580.57</v>
      </c>
      <c r="N160" s="33">
        <v>16632886.32</v>
      </c>
      <c r="O160" s="33">
        <v>11951191</v>
      </c>
      <c r="P160" s="118">
        <v>97.23</v>
      </c>
      <c r="Q160" s="118">
        <v>88.47</v>
      </c>
      <c r="R160" s="118">
        <v>98.77</v>
      </c>
      <c r="S160" s="118">
        <v>100</v>
      </c>
      <c r="T160" s="32">
        <v>17.24</v>
      </c>
      <c r="U160" s="32">
        <v>48.15</v>
      </c>
      <c r="V160" s="32">
        <v>34.6</v>
      </c>
      <c r="W160" s="32">
        <v>117.93</v>
      </c>
      <c r="X160" s="32">
        <v>109.85</v>
      </c>
      <c r="Y160" s="32">
        <v>135.67</v>
      </c>
      <c r="Z160" s="32">
        <v>102.96</v>
      </c>
    </row>
    <row r="161" spans="1:26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31" t="s">
        <v>267</v>
      </c>
      <c r="G161" s="56" t="s">
        <v>406</v>
      </c>
      <c r="H161" s="33">
        <v>21065775.05</v>
      </c>
      <c r="I161" s="33">
        <v>5347647.31</v>
      </c>
      <c r="J161" s="33">
        <v>8438970.74</v>
      </c>
      <c r="K161" s="33">
        <v>7279157</v>
      </c>
      <c r="L161" s="33">
        <v>21943841.93</v>
      </c>
      <c r="M161" s="33">
        <v>6220385.11</v>
      </c>
      <c r="N161" s="33">
        <v>8444299.82</v>
      </c>
      <c r="O161" s="33">
        <v>7279157</v>
      </c>
      <c r="P161" s="118">
        <v>104.16</v>
      </c>
      <c r="Q161" s="118">
        <v>116.32</v>
      </c>
      <c r="R161" s="118">
        <v>100.06</v>
      </c>
      <c r="S161" s="118">
        <v>100</v>
      </c>
      <c r="T161" s="32">
        <v>28.34</v>
      </c>
      <c r="U161" s="32">
        <v>38.48</v>
      </c>
      <c r="V161" s="32">
        <v>33.17</v>
      </c>
      <c r="W161" s="32">
        <v>112.51</v>
      </c>
      <c r="X161" s="32">
        <v>127.53</v>
      </c>
      <c r="Y161" s="32">
        <v>111.93</v>
      </c>
      <c r="Z161" s="32">
        <v>102.77</v>
      </c>
    </row>
    <row r="162" spans="1:26" ht="12.75">
      <c r="A162" s="34">
        <v>6</v>
      </c>
      <c r="B162" s="34">
        <v>16</v>
      </c>
      <c r="C162" s="34">
        <v>6</v>
      </c>
      <c r="D162" s="35">
        <v>2</v>
      </c>
      <c r="E162" s="36"/>
      <c r="F162" s="31" t="s">
        <v>267</v>
      </c>
      <c r="G162" s="56" t="s">
        <v>407</v>
      </c>
      <c r="H162" s="33">
        <v>19206594.22</v>
      </c>
      <c r="I162" s="33">
        <v>6379260.3</v>
      </c>
      <c r="J162" s="33">
        <v>7244387.92</v>
      </c>
      <c r="K162" s="33">
        <v>5582946</v>
      </c>
      <c r="L162" s="33">
        <v>18648683.92</v>
      </c>
      <c r="M162" s="33">
        <v>6405268.1</v>
      </c>
      <c r="N162" s="33">
        <v>6660469.82</v>
      </c>
      <c r="O162" s="33">
        <v>5582946</v>
      </c>
      <c r="P162" s="118">
        <v>97.09</v>
      </c>
      <c r="Q162" s="118">
        <v>100.4</v>
      </c>
      <c r="R162" s="118">
        <v>91.93</v>
      </c>
      <c r="S162" s="118">
        <v>100</v>
      </c>
      <c r="T162" s="32">
        <v>34.34</v>
      </c>
      <c r="U162" s="32">
        <v>35.71</v>
      </c>
      <c r="V162" s="32">
        <v>29.93</v>
      </c>
      <c r="W162" s="32">
        <v>124.33</v>
      </c>
      <c r="X162" s="32">
        <v>169.73</v>
      </c>
      <c r="Y162" s="32">
        <v>111.57</v>
      </c>
      <c r="Z162" s="32">
        <v>106.22</v>
      </c>
    </row>
    <row r="163" spans="1:26" ht="12.75">
      <c r="A163" s="34">
        <v>6</v>
      </c>
      <c r="B163" s="34">
        <v>19</v>
      </c>
      <c r="C163" s="34">
        <v>5</v>
      </c>
      <c r="D163" s="35">
        <v>2</v>
      </c>
      <c r="E163" s="36"/>
      <c r="F163" s="31" t="s">
        <v>267</v>
      </c>
      <c r="G163" s="56" t="s">
        <v>408</v>
      </c>
      <c r="H163" s="33">
        <v>31567170.25</v>
      </c>
      <c r="I163" s="33">
        <v>9157621.66</v>
      </c>
      <c r="J163" s="33">
        <v>15189615.59</v>
      </c>
      <c r="K163" s="33">
        <v>7219933</v>
      </c>
      <c r="L163" s="33">
        <v>30338884.84</v>
      </c>
      <c r="M163" s="33">
        <v>9140845.9</v>
      </c>
      <c r="N163" s="33">
        <v>13978105.94</v>
      </c>
      <c r="O163" s="33">
        <v>7219933</v>
      </c>
      <c r="P163" s="118">
        <v>96.1</v>
      </c>
      <c r="Q163" s="118">
        <v>99.81</v>
      </c>
      <c r="R163" s="118">
        <v>92.02</v>
      </c>
      <c r="S163" s="118">
        <v>100</v>
      </c>
      <c r="T163" s="32">
        <v>30.12</v>
      </c>
      <c r="U163" s="32">
        <v>46.07</v>
      </c>
      <c r="V163" s="32">
        <v>23.79</v>
      </c>
      <c r="W163" s="32">
        <v>116.74</v>
      </c>
      <c r="X163" s="32">
        <v>116.28</v>
      </c>
      <c r="Y163" s="32">
        <v>124.78</v>
      </c>
      <c r="Z163" s="32">
        <v>104.26</v>
      </c>
    </row>
    <row r="164" spans="1:26" ht="12.75">
      <c r="A164" s="34">
        <v>6</v>
      </c>
      <c r="B164" s="34">
        <v>8</v>
      </c>
      <c r="C164" s="34">
        <v>13</v>
      </c>
      <c r="D164" s="35">
        <v>2</v>
      </c>
      <c r="E164" s="36"/>
      <c r="F164" s="31" t="s">
        <v>267</v>
      </c>
      <c r="G164" s="56" t="s">
        <v>409</v>
      </c>
      <c r="H164" s="33">
        <v>21065847.75</v>
      </c>
      <c r="I164" s="33">
        <v>7963303.48</v>
      </c>
      <c r="J164" s="33">
        <v>8421546.27</v>
      </c>
      <c r="K164" s="33">
        <v>4680998</v>
      </c>
      <c r="L164" s="33">
        <v>17513407.17</v>
      </c>
      <c r="M164" s="33">
        <v>6704497.21</v>
      </c>
      <c r="N164" s="33">
        <v>6127911.96</v>
      </c>
      <c r="O164" s="33">
        <v>4680998</v>
      </c>
      <c r="P164" s="118">
        <v>83.13</v>
      </c>
      <c r="Q164" s="118">
        <v>84.19</v>
      </c>
      <c r="R164" s="118">
        <v>72.76</v>
      </c>
      <c r="S164" s="118">
        <v>100</v>
      </c>
      <c r="T164" s="32">
        <v>38.28</v>
      </c>
      <c r="U164" s="32">
        <v>34.98</v>
      </c>
      <c r="V164" s="32">
        <v>26.72</v>
      </c>
      <c r="W164" s="32">
        <v>86.45</v>
      </c>
      <c r="X164" s="32">
        <v>115.75</v>
      </c>
      <c r="Y164" s="32">
        <v>61.57</v>
      </c>
      <c r="Z164" s="32">
        <v>103.69</v>
      </c>
    </row>
    <row r="165" spans="1:26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31" t="s">
        <v>267</v>
      </c>
      <c r="G165" s="56" t="s">
        <v>410</v>
      </c>
      <c r="H165" s="33">
        <v>25795426.25</v>
      </c>
      <c r="I165" s="33">
        <v>8626284</v>
      </c>
      <c r="J165" s="33">
        <v>10174019.25</v>
      </c>
      <c r="K165" s="33">
        <v>6995123</v>
      </c>
      <c r="L165" s="33">
        <v>24590668.6</v>
      </c>
      <c r="M165" s="33">
        <v>7300012.92</v>
      </c>
      <c r="N165" s="33">
        <v>10242587.68</v>
      </c>
      <c r="O165" s="33">
        <v>7048068</v>
      </c>
      <c r="P165" s="118">
        <v>95.32</v>
      </c>
      <c r="Q165" s="118">
        <v>84.62</v>
      </c>
      <c r="R165" s="118">
        <v>100.67</v>
      </c>
      <c r="S165" s="118">
        <v>100.75</v>
      </c>
      <c r="T165" s="32">
        <v>29.68</v>
      </c>
      <c r="U165" s="32">
        <v>41.65</v>
      </c>
      <c r="V165" s="32">
        <v>28.66</v>
      </c>
      <c r="W165" s="32">
        <v>104.96</v>
      </c>
      <c r="X165" s="32">
        <v>106.77</v>
      </c>
      <c r="Y165" s="32">
        <v>108.38</v>
      </c>
      <c r="Z165" s="32">
        <v>98.71</v>
      </c>
    </row>
    <row r="166" spans="1:26" ht="12.75">
      <c r="A166" s="34">
        <v>6</v>
      </c>
      <c r="B166" s="34">
        <v>4</v>
      </c>
      <c r="C166" s="34">
        <v>8</v>
      </c>
      <c r="D166" s="35">
        <v>2</v>
      </c>
      <c r="E166" s="36"/>
      <c r="F166" s="31" t="s">
        <v>267</v>
      </c>
      <c r="G166" s="56" t="s">
        <v>411</v>
      </c>
      <c r="H166" s="33">
        <v>45262600.2</v>
      </c>
      <c r="I166" s="33">
        <v>14406609.29</v>
      </c>
      <c r="J166" s="33">
        <v>17426214.91</v>
      </c>
      <c r="K166" s="33">
        <v>13429776</v>
      </c>
      <c r="L166" s="33">
        <v>44947612.94</v>
      </c>
      <c r="M166" s="33">
        <v>14303424.75</v>
      </c>
      <c r="N166" s="33">
        <v>17214412.19</v>
      </c>
      <c r="O166" s="33">
        <v>13429776</v>
      </c>
      <c r="P166" s="118">
        <v>99.3</v>
      </c>
      <c r="Q166" s="118">
        <v>99.28</v>
      </c>
      <c r="R166" s="118">
        <v>98.78</v>
      </c>
      <c r="S166" s="118">
        <v>100</v>
      </c>
      <c r="T166" s="32">
        <v>31.82</v>
      </c>
      <c r="U166" s="32">
        <v>38.29</v>
      </c>
      <c r="V166" s="32">
        <v>29.87</v>
      </c>
      <c r="W166" s="32">
        <v>110.06</v>
      </c>
      <c r="X166" s="32">
        <v>107.53</v>
      </c>
      <c r="Y166" s="32">
        <v>117.25</v>
      </c>
      <c r="Z166" s="32">
        <v>104.45</v>
      </c>
    </row>
    <row r="167" spans="1:26" ht="12.75">
      <c r="A167" s="34">
        <v>6</v>
      </c>
      <c r="B167" s="34">
        <v>3</v>
      </c>
      <c r="C167" s="34">
        <v>12</v>
      </c>
      <c r="D167" s="35">
        <v>2</v>
      </c>
      <c r="E167" s="36"/>
      <c r="F167" s="31" t="s">
        <v>267</v>
      </c>
      <c r="G167" s="56" t="s">
        <v>412</v>
      </c>
      <c r="H167" s="33">
        <v>33532478.65</v>
      </c>
      <c r="I167" s="33">
        <v>9100314</v>
      </c>
      <c r="J167" s="33">
        <v>15164095.65</v>
      </c>
      <c r="K167" s="33">
        <v>9268069</v>
      </c>
      <c r="L167" s="33">
        <v>30832857.82</v>
      </c>
      <c r="M167" s="33">
        <v>9925386.16</v>
      </c>
      <c r="N167" s="33">
        <v>11639402.66</v>
      </c>
      <c r="O167" s="33">
        <v>9268069</v>
      </c>
      <c r="P167" s="118">
        <v>91.94</v>
      </c>
      <c r="Q167" s="118">
        <v>109.06</v>
      </c>
      <c r="R167" s="118">
        <v>76.75</v>
      </c>
      <c r="S167" s="118">
        <v>100</v>
      </c>
      <c r="T167" s="32">
        <v>32.19</v>
      </c>
      <c r="U167" s="32">
        <v>37.74</v>
      </c>
      <c r="V167" s="32">
        <v>30.05</v>
      </c>
      <c r="W167" s="32">
        <v>100.71</v>
      </c>
      <c r="X167" s="32">
        <v>113.74</v>
      </c>
      <c r="Y167" s="32">
        <v>91.24</v>
      </c>
      <c r="Z167" s="32">
        <v>101.5</v>
      </c>
    </row>
    <row r="168" spans="1:26" ht="12.75">
      <c r="A168" s="34">
        <v>6</v>
      </c>
      <c r="B168" s="34">
        <v>7</v>
      </c>
      <c r="C168" s="34">
        <v>9</v>
      </c>
      <c r="D168" s="35">
        <v>2</v>
      </c>
      <c r="E168" s="36"/>
      <c r="F168" s="31" t="s">
        <v>267</v>
      </c>
      <c r="G168" s="56" t="s">
        <v>413</v>
      </c>
      <c r="H168" s="33">
        <v>34433086.58</v>
      </c>
      <c r="I168" s="33">
        <v>10997870</v>
      </c>
      <c r="J168" s="33">
        <v>13484489.58</v>
      </c>
      <c r="K168" s="33">
        <v>9950727</v>
      </c>
      <c r="L168" s="33">
        <v>34440356.85</v>
      </c>
      <c r="M168" s="33">
        <v>11056472.7</v>
      </c>
      <c r="N168" s="33">
        <v>13433157.15</v>
      </c>
      <c r="O168" s="33">
        <v>9950727</v>
      </c>
      <c r="P168" s="118">
        <v>100.02</v>
      </c>
      <c r="Q168" s="118">
        <v>100.53</v>
      </c>
      <c r="R168" s="118">
        <v>99.61</v>
      </c>
      <c r="S168" s="118">
        <v>100</v>
      </c>
      <c r="T168" s="32">
        <v>32.1</v>
      </c>
      <c r="U168" s="32">
        <v>39</v>
      </c>
      <c r="V168" s="32">
        <v>28.89</v>
      </c>
      <c r="W168" s="32">
        <v>101.88</v>
      </c>
      <c r="X168" s="32">
        <v>114.8</v>
      </c>
      <c r="Y168" s="32">
        <v>92.27</v>
      </c>
      <c r="Z168" s="32">
        <v>103.51</v>
      </c>
    </row>
    <row r="169" spans="1:26" ht="12.75">
      <c r="A169" s="34">
        <v>6</v>
      </c>
      <c r="B169" s="34">
        <v>12</v>
      </c>
      <c r="C169" s="34">
        <v>7</v>
      </c>
      <c r="D169" s="35">
        <v>2</v>
      </c>
      <c r="E169" s="36"/>
      <c r="F169" s="31" t="s">
        <v>267</v>
      </c>
      <c r="G169" s="56" t="s">
        <v>414</v>
      </c>
      <c r="H169" s="33">
        <v>29306428.74</v>
      </c>
      <c r="I169" s="33">
        <v>7360096.42</v>
      </c>
      <c r="J169" s="33">
        <v>14101744.32</v>
      </c>
      <c r="K169" s="33">
        <v>7844588</v>
      </c>
      <c r="L169" s="33">
        <v>26333452.94</v>
      </c>
      <c r="M169" s="33">
        <v>6913361.57</v>
      </c>
      <c r="N169" s="33">
        <v>11575503.37</v>
      </c>
      <c r="O169" s="33">
        <v>7844588</v>
      </c>
      <c r="P169" s="118">
        <v>89.85</v>
      </c>
      <c r="Q169" s="118">
        <v>93.93</v>
      </c>
      <c r="R169" s="118">
        <v>82.08</v>
      </c>
      <c r="S169" s="118">
        <v>100</v>
      </c>
      <c r="T169" s="32">
        <v>26.25</v>
      </c>
      <c r="U169" s="32">
        <v>43.95</v>
      </c>
      <c r="V169" s="32">
        <v>29.78</v>
      </c>
      <c r="W169" s="32">
        <v>125.14</v>
      </c>
      <c r="X169" s="32">
        <v>132.67</v>
      </c>
      <c r="Y169" s="32">
        <v>141.22</v>
      </c>
      <c r="Z169" s="32">
        <v>102.75</v>
      </c>
    </row>
    <row r="170" spans="1:26" ht="12.75">
      <c r="A170" s="34">
        <v>6</v>
      </c>
      <c r="B170" s="34">
        <v>1</v>
      </c>
      <c r="C170" s="34">
        <v>18</v>
      </c>
      <c r="D170" s="35">
        <v>2</v>
      </c>
      <c r="E170" s="36"/>
      <c r="F170" s="31" t="s">
        <v>267</v>
      </c>
      <c r="G170" s="56" t="s">
        <v>415</v>
      </c>
      <c r="H170" s="33">
        <v>34042743.45</v>
      </c>
      <c r="I170" s="33">
        <v>6891853.4</v>
      </c>
      <c r="J170" s="33">
        <v>18234633.05</v>
      </c>
      <c r="K170" s="33">
        <v>8916257</v>
      </c>
      <c r="L170" s="33">
        <v>32876735.51</v>
      </c>
      <c r="M170" s="33">
        <v>7482791.89</v>
      </c>
      <c r="N170" s="33">
        <v>16477686.62</v>
      </c>
      <c r="O170" s="33">
        <v>8916257</v>
      </c>
      <c r="P170" s="118">
        <v>96.57</v>
      </c>
      <c r="Q170" s="118">
        <v>108.57</v>
      </c>
      <c r="R170" s="118">
        <v>90.36</v>
      </c>
      <c r="S170" s="118">
        <v>100</v>
      </c>
      <c r="T170" s="32">
        <v>22.76</v>
      </c>
      <c r="U170" s="32">
        <v>50.11</v>
      </c>
      <c r="V170" s="32">
        <v>27.12</v>
      </c>
      <c r="W170" s="32">
        <v>121.65</v>
      </c>
      <c r="X170" s="32">
        <v>118.66</v>
      </c>
      <c r="Y170" s="32">
        <v>134.49</v>
      </c>
      <c r="Z170" s="32">
        <v>105.29</v>
      </c>
    </row>
    <row r="171" spans="1:26" ht="12.75">
      <c r="A171" s="34">
        <v>6</v>
      </c>
      <c r="B171" s="34">
        <v>19</v>
      </c>
      <c r="C171" s="34">
        <v>6</v>
      </c>
      <c r="D171" s="35">
        <v>2</v>
      </c>
      <c r="E171" s="36"/>
      <c r="F171" s="31" t="s">
        <v>267</v>
      </c>
      <c r="G171" s="56" t="s">
        <v>283</v>
      </c>
      <c r="H171" s="33">
        <v>32436555</v>
      </c>
      <c r="I171" s="33">
        <v>13902496.5</v>
      </c>
      <c r="J171" s="33">
        <v>11661157.5</v>
      </c>
      <c r="K171" s="33">
        <v>6872901</v>
      </c>
      <c r="L171" s="33">
        <v>31215755.49</v>
      </c>
      <c r="M171" s="33">
        <v>12786769.05</v>
      </c>
      <c r="N171" s="33">
        <v>11556085.44</v>
      </c>
      <c r="O171" s="33">
        <v>6872901</v>
      </c>
      <c r="P171" s="118">
        <v>96.23</v>
      </c>
      <c r="Q171" s="118">
        <v>91.97</v>
      </c>
      <c r="R171" s="118">
        <v>99.09</v>
      </c>
      <c r="S171" s="118">
        <v>100</v>
      </c>
      <c r="T171" s="32">
        <v>40.96</v>
      </c>
      <c r="U171" s="32">
        <v>37.02</v>
      </c>
      <c r="V171" s="32">
        <v>22.01</v>
      </c>
      <c r="W171" s="32">
        <v>106.93</v>
      </c>
      <c r="X171" s="32">
        <v>93.54</v>
      </c>
      <c r="Y171" s="32">
        <v>124.86</v>
      </c>
      <c r="Z171" s="32">
        <v>109.67</v>
      </c>
    </row>
    <row r="172" spans="1:26" ht="12.75">
      <c r="A172" s="34">
        <v>6</v>
      </c>
      <c r="B172" s="34">
        <v>15</v>
      </c>
      <c r="C172" s="34">
        <v>8</v>
      </c>
      <c r="D172" s="35">
        <v>2</v>
      </c>
      <c r="E172" s="36"/>
      <c r="F172" s="31" t="s">
        <v>267</v>
      </c>
      <c r="G172" s="56" t="s">
        <v>416</v>
      </c>
      <c r="H172" s="33">
        <v>35375726.55</v>
      </c>
      <c r="I172" s="33">
        <v>7689604.09</v>
      </c>
      <c r="J172" s="33">
        <v>14796302.46</v>
      </c>
      <c r="K172" s="33">
        <v>12889820</v>
      </c>
      <c r="L172" s="33">
        <v>34482385.54</v>
      </c>
      <c r="M172" s="33">
        <v>7663756.23</v>
      </c>
      <c r="N172" s="33">
        <v>13928809.31</v>
      </c>
      <c r="O172" s="33">
        <v>12889820</v>
      </c>
      <c r="P172" s="118">
        <v>97.47</v>
      </c>
      <c r="Q172" s="118">
        <v>99.66</v>
      </c>
      <c r="R172" s="118">
        <v>94.13</v>
      </c>
      <c r="S172" s="118">
        <v>100</v>
      </c>
      <c r="T172" s="32">
        <v>22.22</v>
      </c>
      <c r="U172" s="32">
        <v>40.39</v>
      </c>
      <c r="V172" s="32">
        <v>37.38</v>
      </c>
      <c r="W172" s="32">
        <v>105.33</v>
      </c>
      <c r="X172" s="32">
        <v>103.25</v>
      </c>
      <c r="Y172" s="32">
        <v>111.13</v>
      </c>
      <c r="Z172" s="32">
        <v>100.85</v>
      </c>
    </row>
    <row r="173" spans="1:26" ht="12.75">
      <c r="A173" s="34">
        <v>6</v>
      </c>
      <c r="B173" s="34">
        <v>9</v>
      </c>
      <c r="C173" s="34">
        <v>13</v>
      </c>
      <c r="D173" s="35">
        <v>2</v>
      </c>
      <c r="E173" s="36"/>
      <c r="F173" s="31" t="s">
        <v>267</v>
      </c>
      <c r="G173" s="56" t="s">
        <v>417</v>
      </c>
      <c r="H173" s="33">
        <v>34662899.2</v>
      </c>
      <c r="I173" s="33">
        <v>9943524.66</v>
      </c>
      <c r="J173" s="33">
        <v>13338334.54</v>
      </c>
      <c r="K173" s="33">
        <v>11381040</v>
      </c>
      <c r="L173" s="33">
        <v>33983637.31</v>
      </c>
      <c r="M173" s="33">
        <v>9753941.23</v>
      </c>
      <c r="N173" s="33">
        <v>12848656.08</v>
      </c>
      <c r="O173" s="33">
        <v>11381040</v>
      </c>
      <c r="P173" s="118">
        <v>98.04</v>
      </c>
      <c r="Q173" s="118">
        <v>98.09</v>
      </c>
      <c r="R173" s="118">
        <v>96.32</v>
      </c>
      <c r="S173" s="118">
        <v>100</v>
      </c>
      <c r="T173" s="32">
        <v>28.7</v>
      </c>
      <c r="U173" s="32">
        <v>37.8</v>
      </c>
      <c r="V173" s="32">
        <v>33.48</v>
      </c>
      <c r="W173" s="32">
        <v>105.22</v>
      </c>
      <c r="X173" s="32">
        <v>138.32</v>
      </c>
      <c r="Y173" s="32">
        <v>89.13</v>
      </c>
      <c r="Z173" s="32">
        <v>105.09</v>
      </c>
    </row>
    <row r="174" spans="1:26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31" t="s">
        <v>267</v>
      </c>
      <c r="G174" s="56" t="s">
        <v>418</v>
      </c>
      <c r="H174" s="33">
        <v>41187044.34</v>
      </c>
      <c r="I174" s="33">
        <v>8220526.47</v>
      </c>
      <c r="J174" s="33">
        <v>17893702.87</v>
      </c>
      <c r="K174" s="33">
        <v>15072815</v>
      </c>
      <c r="L174" s="33">
        <v>39772173.52</v>
      </c>
      <c r="M174" s="33">
        <v>7488139.62</v>
      </c>
      <c r="N174" s="33">
        <v>17211218.9</v>
      </c>
      <c r="O174" s="33">
        <v>15072815</v>
      </c>
      <c r="P174" s="118">
        <v>96.56</v>
      </c>
      <c r="Q174" s="118">
        <v>91.09</v>
      </c>
      <c r="R174" s="118">
        <v>96.18</v>
      </c>
      <c r="S174" s="118">
        <v>100</v>
      </c>
      <c r="T174" s="32">
        <v>18.82</v>
      </c>
      <c r="U174" s="32">
        <v>43.27</v>
      </c>
      <c r="V174" s="32">
        <v>37.89</v>
      </c>
      <c r="W174" s="32">
        <v>117.14</v>
      </c>
      <c r="X174" s="32">
        <v>140.23</v>
      </c>
      <c r="Y174" s="32">
        <v>122.12</v>
      </c>
      <c r="Z174" s="32">
        <v>103.82</v>
      </c>
    </row>
    <row r="175" spans="1:26" ht="12.75">
      <c r="A175" s="34">
        <v>6</v>
      </c>
      <c r="B175" s="34">
        <v>3</v>
      </c>
      <c r="C175" s="34">
        <v>13</v>
      </c>
      <c r="D175" s="35">
        <v>2</v>
      </c>
      <c r="E175" s="36"/>
      <c r="F175" s="31" t="s">
        <v>267</v>
      </c>
      <c r="G175" s="56" t="s">
        <v>419</v>
      </c>
      <c r="H175" s="33">
        <v>21858032.49</v>
      </c>
      <c r="I175" s="33">
        <v>5192223.69</v>
      </c>
      <c r="J175" s="33">
        <v>9771333.8</v>
      </c>
      <c r="K175" s="33">
        <v>6894475</v>
      </c>
      <c r="L175" s="33">
        <v>19493835.6</v>
      </c>
      <c r="M175" s="33">
        <v>4045595.93</v>
      </c>
      <c r="N175" s="33">
        <v>8553764.67</v>
      </c>
      <c r="O175" s="33">
        <v>6894475</v>
      </c>
      <c r="P175" s="118">
        <v>89.18</v>
      </c>
      <c r="Q175" s="118">
        <v>77.91</v>
      </c>
      <c r="R175" s="118">
        <v>87.53</v>
      </c>
      <c r="S175" s="118">
        <v>100</v>
      </c>
      <c r="T175" s="32">
        <v>20.75</v>
      </c>
      <c r="U175" s="32">
        <v>43.87</v>
      </c>
      <c r="V175" s="32">
        <v>35.36</v>
      </c>
      <c r="W175" s="32">
        <v>84.24</v>
      </c>
      <c r="X175" s="32">
        <v>86.57</v>
      </c>
      <c r="Y175" s="32">
        <v>71.39</v>
      </c>
      <c r="Z175" s="32">
        <v>106.31</v>
      </c>
    </row>
    <row r="176" spans="1:26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31" t="s">
        <v>267</v>
      </c>
      <c r="G176" s="56" t="s">
        <v>420</v>
      </c>
      <c r="H176" s="33">
        <v>24573661.89</v>
      </c>
      <c r="I176" s="33">
        <v>6142672.01</v>
      </c>
      <c r="J176" s="33">
        <v>9508706.88</v>
      </c>
      <c r="K176" s="33">
        <v>8922283</v>
      </c>
      <c r="L176" s="33">
        <v>24474796.12</v>
      </c>
      <c r="M176" s="33">
        <v>6227178.98</v>
      </c>
      <c r="N176" s="33">
        <v>9325334.14</v>
      </c>
      <c r="O176" s="33">
        <v>8922283</v>
      </c>
      <c r="P176" s="118">
        <v>99.59</v>
      </c>
      <c r="Q176" s="118">
        <v>101.37</v>
      </c>
      <c r="R176" s="118">
        <v>98.07</v>
      </c>
      <c r="S176" s="118">
        <v>100</v>
      </c>
      <c r="T176" s="32">
        <v>25.44</v>
      </c>
      <c r="U176" s="32">
        <v>38.1</v>
      </c>
      <c r="V176" s="32">
        <v>36.45</v>
      </c>
      <c r="W176" s="32">
        <v>116.7</v>
      </c>
      <c r="X176" s="32">
        <v>142.72</v>
      </c>
      <c r="Y176" s="32">
        <v>108.23</v>
      </c>
      <c r="Z176" s="32">
        <v>111.63</v>
      </c>
    </row>
    <row r="177" spans="1:26" ht="12.75">
      <c r="A177" s="34">
        <v>6</v>
      </c>
      <c r="B177" s="34">
        <v>19</v>
      </c>
      <c r="C177" s="34">
        <v>7</v>
      </c>
      <c r="D177" s="35">
        <v>2</v>
      </c>
      <c r="E177" s="36"/>
      <c r="F177" s="31" t="s">
        <v>267</v>
      </c>
      <c r="G177" s="56" t="s">
        <v>421</v>
      </c>
      <c r="H177" s="33">
        <v>21393676.24</v>
      </c>
      <c r="I177" s="33">
        <v>5063301.43</v>
      </c>
      <c r="J177" s="33">
        <v>9514652.81</v>
      </c>
      <c r="K177" s="33">
        <v>6815722</v>
      </c>
      <c r="L177" s="33">
        <v>21743877.16</v>
      </c>
      <c r="M177" s="33">
        <v>4602190.5</v>
      </c>
      <c r="N177" s="33">
        <v>10325964.66</v>
      </c>
      <c r="O177" s="33">
        <v>6815722</v>
      </c>
      <c r="P177" s="118">
        <v>101.63</v>
      </c>
      <c r="Q177" s="118">
        <v>90.89</v>
      </c>
      <c r="R177" s="118">
        <v>108.52</v>
      </c>
      <c r="S177" s="118">
        <v>100</v>
      </c>
      <c r="T177" s="32">
        <v>21.16</v>
      </c>
      <c r="U177" s="32">
        <v>47.48</v>
      </c>
      <c r="V177" s="32">
        <v>31.34</v>
      </c>
      <c r="W177" s="32">
        <v>105.24</v>
      </c>
      <c r="X177" s="32">
        <v>83</v>
      </c>
      <c r="Y177" s="32">
        <v>122.68</v>
      </c>
      <c r="Z177" s="32">
        <v>101.73</v>
      </c>
    </row>
    <row r="178" spans="1:26" ht="12.75">
      <c r="A178" s="34">
        <v>6</v>
      </c>
      <c r="B178" s="34">
        <v>9</v>
      </c>
      <c r="C178" s="34">
        <v>14</v>
      </c>
      <c r="D178" s="35">
        <v>2</v>
      </c>
      <c r="E178" s="36"/>
      <c r="F178" s="31" t="s">
        <v>267</v>
      </c>
      <c r="G178" s="56" t="s">
        <v>422</v>
      </c>
      <c r="H178" s="33">
        <v>84927187.86</v>
      </c>
      <c r="I178" s="33">
        <v>31619155.43</v>
      </c>
      <c r="J178" s="33">
        <v>42962968.43</v>
      </c>
      <c r="K178" s="33">
        <v>10345064</v>
      </c>
      <c r="L178" s="33">
        <v>81317515.35</v>
      </c>
      <c r="M178" s="33">
        <v>32968278.94</v>
      </c>
      <c r="N178" s="33">
        <v>37726197.41</v>
      </c>
      <c r="O178" s="33">
        <v>10623039</v>
      </c>
      <c r="P178" s="118">
        <v>95.74</v>
      </c>
      <c r="Q178" s="118">
        <v>104.26</v>
      </c>
      <c r="R178" s="118">
        <v>87.81</v>
      </c>
      <c r="S178" s="118">
        <v>102.68</v>
      </c>
      <c r="T178" s="32">
        <v>40.54</v>
      </c>
      <c r="U178" s="32">
        <v>46.39</v>
      </c>
      <c r="V178" s="32">
        <v>13.06</v>
      </c>
      <c r="W178" s="32">
        <v>126.05</v>
      </c>
      <c r="X178" s="32">
        <v>116.15</v>
      </c>
      <c r="Y178" s="32">
        <v>140.26</v>
      </c>
      <c r="Z178" s="32">
        <v>115.1</v>
      </c>
    </row>
    <row r="179" spans="1:26" ht="12.75">
      <c r="A179" s="34">
        <v>6</v>
      </c>
      <c r="B179" s="34">
        <v>19</v>
      </c>
      <c r="C179" s="34">
        <v>8</v>
      </c>
      <c r="D179" s="35">
        <v>2</v>
      </c>
      <c r="E179" s="36"/>
      <c r="F179" s="31" t="s">
        <v>267</v>
      </c>
      <c r="G179" s="56" t="s">
        <v>423</v>
      </c>
      <c r="H179" s="33">
        <v>13703825.33</v>
      </c>
      <c r="I179" s="33">
        <v>2950178.28</v>
      </c>
      <c r="J179" s="33">
        <v>6395833.05</v>
      </c>
      <c r="K179" s="33">
        <v>4357814</v>
      </c>
      <c r="L179" s="33">
        <v>13855508.38</v>
      </c>
      <c r="M179" s="33">
        <v>3410151.66</v>
      </c>
      <c r="N179" s="33">
        <v>6087542.72</v>
      </c>
      <c r="O179" s="33">
        <v>4357814</v>
      </c>
      <c r="P179" s="118">
        <v>101.1</v>
      </c>
      <c r="Q179" s="118">
        <v>115.59</v>
      </c>
      <c r="R179" s="118">
        <v>95.17</v>
      </c>
      <c r="S179" s="118">
        <v>100</v>
      </c>
      <c r="T179" s="32">
        <v>24.61</v>
      </c>
      <c r="U179" s="32">
        <v>43.93</v>
      </c>
      <c r="V179" s="32">
        <v>31.45</v>
      </c>
      <c r="W179" s="32">
        <v>103.76</v>
      </c>
      <c r="X179" s="32">
        <v>106.74</v>
      </c>
      <c r="Y179" s="32">
        <v>102.08</v>
      </c>
      <c r="Z179" s="32">
        <v>103.89</v>
      </c>
    </row>
    <row r="180" spans="1:26" ht="12.75">
      <c r="A180" s="34">
        <v>6</v>
      </c>
      <c r="B180" s="34">
        <v>9</v>
      </c>
      <c r="C180" s="34">
        <v>15</v>
      </c>
      <c r="D180" s="35">
        <v>2</v>
      </c>
      <c r="E180" s="36"/>
      <c r="F180" s="31" t="s">
        <v>267</v>
      </c>
      <c r="G180" s="56" t="s">
        <v>424</v>
      </c>
      <c r="H180" s="33">
        <v>24209147.83</v>
      </c>
      <c r="I180" s="33">
        <v>6538244</v>
      </c>
      <c r="J180" s="33">
        <v>10310534.83</v>
      </c>
      <c r="K180" s="33">
        <v>7360369</v>
      </c>
      <c r="L180" s="33">
        <v>23092469.12</v>
      </c>
      <c r="M180" s="33">
        <v>6710291.23</v>
      </c>
      <c r="N180" s="33">
        <v>9021808.89</v>
      </c>
      <c r="O180" s="33">
        <v>7360369</v>
      </c>
      <c r="P180" s="118">
        <v>95.38</v>
      </c>
      <c r="Q180" s="118">
        <v>102.63</v>
      </c>
      <c r="R180" s="118">
        <v>87.5</v>
      </c>
      <c r="S180" s="118">
        <v>100</v>
      </c>
      <c r="T180" s="32">
        <v>29.05</v>
      </c>
      <c r="U180" s="32">
        <v>39.06</v>
      </c>
      <c r="V180" s="32">
        <v>31.87</v>
      </c>
      <c r="W180" s="32">
        <v>112.76</v>
      </c>
      <c r="X180" s="32">
        <v>139.73</v>
      </c>
      <c r="Y180" s="32">
        <v>103.64</v>
      </c>
      <c r="Z180" s="32">
        <v>105.59</v>
      </c>
    </row>
    <row r="181" spans="1:26" ht="12.75">
      <c r="A181" s="34">
        <v>6</v>
      </c>
      <c r="B181" s="34">
        <v>9</v>
      </c>
      <c r="C181" s="34">
        <v>16</v>
      </c>
      <c r="D181" s="35">
        <v>2</v>
      </c>
      <c r="E181" s="36"/>
      <c r="F181" s="31" t="s">
        <v>267</v>
      </c>
      <c r="G181" s="56" t="s">
        <v>425</v>
      </c>
      <c r="H181" s="33">
        <v>12601573.36</v>
      </c>
      <c r="I181" s="33">
        <v>2589503.18</v>
      </c>
      <c r="J181" s="33">
        <v>4835556.18</v>
      </c>
      <c r="K181" s="33">
        <v>5176514</v>
      </c>
      <c r="L181" s="33">
        <v>13395696.97</v>
      </c>
      <c r="M181" s="33">
        <v>3425152.28</v>
      </c>
      <c r="N181" s="33">
        <v>4794030.69</v>
      </c>
      <c r="O181" s="33">
        <v>5176514</v>
      </c>
      <c r="P181" s="118">
        <v>106.3</v>
      </c>
      <c r="Q181" s="118">
        <v>132.27</v>
      </c>
      <c r="R181" s="118">
        <v>99.14</v>
      </c>
      <c r="S181" s="118">
        <v>100</v>
      </c>
      <c r="T181" s="32">
        <v>25.56</v>
      </c>
      <c r="U181" s="32">
        <v>35.78</v>
      </c>
      <c r="V181" s="32">
        <v>38.64</v>
      </c>
      <c r="W181" s="32">
        <v>112.55</v>
      </c>
      <c r="X181" s="32">
        <v>125.04</v>
      </c>
      <c r="Y181" s="32">
        <v>107.73</v>
      </c>
      <c r="Z181" s="32">
        <v>109.85</v>
      </c>
    </row>
    <row r="182" spans="1:26" ht="12.75">
      <c r="A182" s="34">
        <v>6</v>
      </c>
      <c r="B182" s="34">
        <v>7</v>
      </c>
      <c r="C182" s="34">
        <v>10</v>
      </c>
      <c r="D182" s="35">
        <v>2</v>
      </c>
      <c r="E182" s="36"/>
      <c r="F182" s="31" t="s">
        <v>267</v>
      </c>
      <c r="G182" s="56" t="s">
        <v>426</v>
      </c>
      <c r="H182" s="33">
        <v>36210450.65</v>
      </c>
      <c r="I182" s="33">
        <v>12458853.57</v>
      </c>
      <c r="J182" s="33">
        <v>11926002.08</v>
      </c>
      <c r="K182" s="33">
        <v>11825595</v>
      </c>
      <c r="L182" s="33">
        <v>35513923.54</v>
      </c>
      <c r="M182" s="33">
        <v>12032754.39</v>
      </c>
      <c r="N182" s="33">
        <v>11655574.15</v>
      </c>
      <c r="O182" s="33">
        <v>11825595</v>
      </c>
      <c r="P182" s="118">
        <v>98.07</v>
      </c>
      <c r="Q182" s="118">
        <v>96.57</v>
      </c>
      <c r="R182" s="118">
        <v>97.73</v>
      </c>
      <c r="S182" s="118">
        <v>100</v>
      </c>
      <c r="T182" s="32">
        <v>33.88</v>
      </c>
      <c r="U182" s="32">
        <v>32.81</v>
      </c>
      <c r="V182" s="32">
        <v>33.29</v>
      </c>
      <c r="W182" s="32">
        <v>111.1</v>
      </c>
      <c r="X182" s="32">
        <v>182.64</v>
      </c>
      <c r="Y182" s="32">
        <v>81.52</v>
      </c>
      <c r="Z182" s="32">
        <v>106.74</v>
      </c>
    </row>
    <row r="183" spans="1:26" ht="12.75">
      <c r="A183" s="34">
        <v>6</v>
      </c>
      <c r="B183" s="34">
        <v>1</v>
      </c>
      <c r="C183" s="34">
        <v>19</v>
      </c>
      <c r="D183" s="35">
        <v>2</v>
      </c>
      <c r="E183" s="36"/>
      <c r="F183" s="31" t="s">
        <v>267</v>
      </c>
      <c r="G183" s="56" t="s">
        <v>427</v>
      </c>
      <c r="H183" s="33">
        <v>25131510.62</v>
      </c>
      <c r="I183" s="33">
        <v>8964216</v>
      </c>
      <c r="J183" s="33">
        <v>8961174.62</v>
      </c>
      <c r="K183" s="33">
        <v>7206120</v>
      </c>
      <c r="L183" s="33">
        <v>24092479.64</v>
      </c>
      <c r="M183" s="33">
        <v>8684641.75</v>
      </c>
      <c r="N183" s="33">
        <v>8201717.89</v>
      </c>
      <c r="O183" s="33">
        <v>7206120</v>
      </c>
      <c r="P183" s="118">
        <v>95.86</v>
      </c>
      <c r="Q183" s="118">
        <v>96.88</v>
      </c>
      <c r="R183" s="118">
        <v>91.52</v>
      </c>
      <c r="S183" s="118">
        <v>100</v>
      </c>
      <c r="T183" s="32">
        <v>36.04</v>
      </c>
      <c r="U183" s="32">
        <v>34.04</v>
      </c>
      <c r="V183" s="32">
        <v>29.91</v>
      </c>
      <c r="W183" s="32">
        <v>107.62</v>
      </c>
      <c r="X183" s="32">
        <v>120.21</v>
      </c>
      <c r="Y183" s="32">
        <v>103.17</v>
      </c>
      <c r="Z183" s="32">
        <v>99.93</v>
      </c>
    </row>
    <row r="184" spans="1:26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31" t="s">
        <v>267</v>
      </c>
      <c r="G184" s="56" t="s">
        <v>428</v>
      </c>
      <c r="H184" s="33">
        <v>112040891.48</v>
      </c>
      <c r="I184" s="33">
        <v>38347446</v>
      </c>
      <c r="J184" s="33">
        <v>45435438.48</v>
      </c>
      <c r="K184" s="33">
        <v>28258007</v>
      </c>
      <c r="L184" s="33">
        <v>111577083.2</v>
      </c>
      <c r="M184" s="33">
        <v>38475042.09</v>
      </c>
      <c r="N184" s="33">
        <v>44844034.11</v>
      </c>
      <c r="O184" s="33">
        <v>28258007</v>
      </c>
      <c r="P184" s="118">
        <v>99.58</v>
      </c>
      <c r="Q184" s="118">
        <v>100.33</v>
      </c>
      <c r="R184" s="118">
        <v>98.69</v>
      </c>
      <c r="S184" s="118">
        <v>100</v>
      </c>
      <c r="T184" s="32">
        <v>34.48</v>
      </c>
      <c r="U184" s="32">
        <v>40.19</v>
      </c>
      <c r="V184" s="32">
        <v>25.32</v>
      </c>
      <c r="W184" s="32">
        <v>109.67</v>
      </c>
      <c r="X184" s="32">
        <v>106.35</v>
      </c>
      <c r="Y184" s="32">
        <v>114.92</v>
      </c>
      <c r="Z184" s="32">
        <v>106.47</v>
      </c>
    </row>
    <row r="185" spans="1:26" ht="12.75">
      <c r="A185" s="34">
        <v>6</v>
      </c>
      <c r="B185" s="34">
        <v>3</v>
      </c>
      <c r="C185" s="34">
        <v>14</v>
      </c>
      <c r="D185" s="35">
        <v>2</v>
      </c>
      <c r="E185" s="36"/>
      <c r="F185" s="31" t="s">
        <v>267</v>
      </c>
      <c r="G185" s="56" t="s">
        <v>429</v>
      </c>
      <c r="H185" s="33">
        <v>16620713.03</v>
      </c>
      <c r="I185" s="33">
        <v>4261604.12</v>
      </c>
      <c r="J185" s="33">
        <v>6842776.91</v>
      </c>
      <c r="K185" s="33">
        <v>5516332</v>
      </c>
      <c r="L185" s="33">
        <v>16925679.94</v>
      </c>
      <c r="M185" s="33">
        <v>4119061.65</v>
      </c>
      <c r="N185" s="33">
        <v>7290286.29</v>
      </c>
      <c r="O185" s="33">
        <v>5516332</v>
      </c>
      <c r="P185" s="118">
        <v>101.83</v>
      </c>
      <c r="Q185" s="118">
        <v>96.65</v>
      </c>
      <c r="R185" s="118">
        <v>106.53</v>
      </c>
      <c r="S185" s="118">
        <v>100</v>
      </c>
      <c r="T185" s="32">
        <v>24.33</v>
      </c>
      <c r="U185" s="32">
        <v>43.07</v>
      </c>
      <c r="V185" s="32">
        <v>32.59</v>
      </c>
      <c r="W185" s="32">
        <v>102.87</v>
      </c>
      <c r="X185" s="32">
        <v>107.23</v>
      </c>
      <c r="Y185" s="32">
        <v>98.93</v>
      </c>
      <c r="Z185" s="32">
        <v>105.21</v>
      </c>
    </row>
    <row r="186" spans="1:26" ht="12.75">
      <c r="A186" s="34">
        <v>6</v>
      </c>
      <c r="B186" s="34">
        <v>6</v>
      </c>
      <c r="C186" s="34">
        <v>11</v>
      </c>
      <c r="D186" s="35">
        <v>2</v>
      </c>
      <c r="E186" s="36"/>
      <c r="F186" s="31" t="s">
        <v>267</v>
      </c>
      <c r="G186" s="56" t="s">
        <v>430</v>
      </c>
      <c r="H186" s="33">
        <v>25972070.93</v>
      </c>
      <c r="I186" s="33">
        <v>5854851.72</v>
      </c>
      <c r="J186" s="33">
        <v>11688227.21</v>
      </c>
      <c r="K186" s="33">
        <v>8428992</v>
      </c>
      <c r="L186" s="33">
        <v>29306950.81</v>
      </c>
      <c r="M186" s="33">
        <v>5518657.81</v>
      </c>
      <c r="N186" s="33">
        <v>15359301</v>
      </c>
      <c r="O186" s="33">
        <v>8428992</v>
      </c>
      <c r="P186" s="118">
        <v>112.84</v>
      </c>
      <c r="Q186" s="118">
        <v>94.25</v>
      </c>
      <c r="R186" s="118">
        <v>131.4</v>
      </c>
      <c r="S186" s="118">
        <v>100</v>
      </c>
      <c r="T186" s="32">
        <v>18.83</v>
      </c>
      <c r="U186" s="32">
        <v>52.4</v>
      </c>
      <c r="V186" s="32">
        <v>28.76</v>
      </c>
      <c r="W186" s="32">
        <v>116.45</v>
      </c>
      <c r="X186" s="32">
        <v>86.14</v>
      </c>
      <c r="Y186" s="32">
        <v>138.45</v>
      </c>
      <c r="Z186" s="32">
        <v>109.93</v>
      </c>
    </row>
    <row r="187" spans="1:26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31" t="s">
        <v>267</v>
      </c>
      <c r="G187" s="56" t="s">
        <v>431</v>
      </c>
      <c r="H187" s="33">
        <v>41007674.02</v>
      </c>
      <c r="I187" s="33">
        <v>8908171</v>
      </c>
      <c r="J187" s="33">
        <v>20832607.02</v>
      </c>
      <c r="K187" s="33">
        <v>11266896</v>
      </c>
      <c r="L187" s="33">
        <v>41137062.16</v>
      </c>
      <c r="M187" s="33">
        <v>8474179.34</v>
      </c>
      <c r="N187" s="33">
        <v>21328629.82</v>
      </c>
      <c r="O187" s="33">
        <v>11334253</v>
      </c>
      <c r="P187" s="118">
        <v>100.31</v>
      </c>
      <c r="Q187" s="118">
        <v>95.12</v>
      </c>
      <c r="R187" s="118">
        <v>102.38</v>
      </c>
      <c r="S187" s="118">
        <v>100.59</v>
      </c>
      <c r="T187" s="32">
        <v>20.59</v>
      </c>
      <c r="U187" s="32">
        <v>51.84</v>
      </c>
      <c r="V187" s="32">
        <v>27.55</v>
      </c>
      <c r="W187" s="32">
        <v>106.61</v>
      </c>
      <c r="X187" s="32">
        <v>106.93</v>
      </c>
      <c r="Y187" s="32">
        <v>106.69</v>
      </c>
      <c r="Z187" s="32">
        <v>106.24</v>
      </c>
    </row>
    <row r="188" spans="1:26" ht="12.75">
      <c r="A188" s="34">
        <v>6</v>
      </c>
      <c r="B188" s="34">
        <v>7</v>
      </c>
      <c r="C188" s="34">
        <v>2</v>
      </c>
      <c r="D188" s="35">
        <v>3</v>
      </c>
      <c r="E188" s="36"/>
      <c r="F188" s="31" t="s">
        <v>267</v>
      </c>
      <c r="G188" s="56" t="s">
        <v>432</v>
      </c>
      <c r="H188" s="33">
        <v>51176291.21</v>
      </c>
      <c r="I188" s="33">
        <v>12410007.2</v>
      </c>
      <c r="J188" s="33">
        <v>22057562.01</v>
      </c>
      <c r="K188" s="33">
        <v>16708722</v>
      </c>
      <c r="L188" s="33">
        <v>50345463.28</v>
      </c>
      <c r="M188" s="33">
        <v>12015264.44</v>
      </c>
      <c r="N188" s="33">
        <v>21558941.84</v>
      </c>
      <c r="O188" s="33">
        <v>16771257</v>
      </c>
      <c r="P188" s="118">
        <v>98.37</v>
      </c>
      <c r="Q188" s="118">
        <v>96.81</v>
      </c>
      <c r="R188" s="118">
        <v>97.73</v>
      </c>
      <c r="S188" s="118">
        <v>100.37</v>
      </c>
      <c r="T188" s="32">
        <v>23.86</v>
      </c>
      <c r="U188" s="32">
        <v>42.82</v>
      </c>
      <c r="V188" s="32">
        <v>33.31</v>
      </c>
      <c r="W188" s="32">
        <v>120.85</v>
      </c>
      <c r="X188" s="32">
        <v>120.42</v>
      </c>
      <c r="Y188" s="32">
        <v>134.73</v>
      </c>
      <c r="Z188" s="32">
        <v>106.96</v>
      </c>
    </row>
    <row r="189" spans="1:26" ht="12.75">
      <c r="A189" s="34">
        <v>6</v>
      </c>
      <c r="B189" s="34">
        <v>9</v>
      </c>
      <c r="C189" s="34">
        <v>1</v>
      </c>
      <c r="D189" s="35">
        <v>3</v>
      </c>
      <c r="E189" s="36"/>
      <c r="F189" s="31" t="s">
        <v>267</v>
      </c>
      <c r="G189" s="56" t="s">
        <v>433</v>
      </c>
      <c r="H189" s="33">
        <v>67738382.53</v>
      </c>
      <c r="I189" s="33">
        <v>21436816.16</v>
      </c>
      <c r="J189" s="33">
        <v>30139551.37</v>
      </c>
      <c r="K189" s="33">
        <v>16162015</v>
      </c>
      <c r="L189" s="33">
        <v>66918077.4</v>
      </c>
      <c r="M189" s="33">
        <v>23929404.79</v>
      </c>
      <c r="N189" s="33">
        <v>26826657.61</v>
      </c>
      <c r="O189" s="33">
        <v>16162015</v>
      </c>
      <c r="P189" s="118">
        <v>98.78</v>
      </c>
      <c r="Q189" s="118">
        <v>111.62</v>
      </c>
      <c r="R189" s="118">
        <v>89</v>
      </c>
      <c r="S189" s="118">
        <v>100</v>
      </c>
      <c r="T189" s="32">
        <v>35.75</v>
      </c>
      <c r="U189" s="32">
        <v>40.08</v>
      </c>
      <c r="V189" s="32">
        <v>24.15</v>
      </c>
      <c r="W189" s="32">
        <v>122.19</v>
      </c>
      <c r="X189" s="32">
        <v>124.62</v>
      </c>
      <c r="Y189" s="32">
        <v>133.77</v>
      </c>
      <c r="Z189" s="32">
        <v>104.2</v>
      </c>
    </row>
    <row r="190" spans="1:26" ht="12.75">
      <c r="A190" s="34">
        <v>6</v>
      </c>
      <c r="B190" s="34">
        <v>9</v>
      </c>
      <c r="C190" s="34">
        <v>3</v>
      </c>
      <c r="D190" s="35">
        <v>3</v>
      </c>
      <c r="E190" s="36"/>
      <c r="F190" s="31" t="s">
        <v>267</v>
      </c>
      <c r="G190" s="56" t="s">
        <v>434</v>
      </c>
      <c r="H190" s="33">
        <v>56763341.46</v>
      </c>
      <c r="I190" s="33">
        <v>16246572.63</v>
      </c>
      <c r="J190" s="33">
        <v>21236352.83</v>
      </c>
      <c r="K190" s="33">
        <v>19280416</v>
      </c>
      <c r="L190" s="33">
        <v>56025065.04</v>
      </c>
      <c r="M190" s="33">
        <v>15753536.53</v>
      </c>
      <c r="N190" s="33">
        <v>20991112.51</v>
      </c>
      <c r="O190" s="33">
        <v>19280416</v>
      </c>
      <c r="P190" s="118">
        <v>98.69</v>
      </c>
      <c r="Q190" s="118">
        <v>96.96</v>
      </c>
      <c r="R190" s="118">
        <v>98.84</v>
      </c>
      <c r="S190" s="118">
        <v>100</v>
      </c>
      <c r="T190" s="32">
        <v>28.11</v>
      </c>
      <c r="U190" s="32">
        <v>37.46</v>
      </c>
      <c r="V190" s="32">
        <v>34.41</v>
      </c>
      <c r="W190" s="32">
        <v>109.44</v>
      </c>
      <c r="X190" s="32">
        <v>103.43</v>
      </c>
      <c r="Y190" s="32">
        <v>118.49</v>
      </c>
      <c r="Z190" s="32">
        <v>105.67</v>
      </c>
    </row>
    <row r="191" spans="1:26" ht="12.75">
      <c r="A191" s="34">
        <v>6</v>
      </c>
      <c r="B191" s="34">
        <v>2</v>
      </c>
      <c r="C191" s="34">
        <v>5</v>
      </c>
      <c r="D191" s="35">
        <v>3</v>
      </c>
      <c r="E191" s="36"/>
      <c r="F191" s="31" t="s">
        <v>267</v>
      </c>
      <c r="G191" s="56" t="s">
        <v>435</v>
      </c>
      <c r="H191" s="33">
        <v>30148550.51</v>
      </c>
      <c r="I191" s="33">
        <v>6933780</v>
      </c>
      <c r="J191" s="33">
        <v>11576911.51</v>
      </c>
      <c r="K191" s="33">
        <v>11637859</v>
      </c>
      <c r="L191" s="33">
        <v>30358825.87</v>
      </c>
      <c r="M191" s="33">
        <v>7255662.37</v>
      </c>
      <c r="N191" s="33">
        <v>11465304.5</v>
      </c>
      <c r="O191" s="33">
        <v>11637859</v>
      </c>
      <c r="P191" s="118">
        <v>100.69</v>
      </c>
      <c r="Q191" s="118">
        <v>104.64</v>
      </c>
      <c r="R191" s="118">
        <v>99.03</v>
      </c>
      <c r="S191" s="118">
        <v>100</v>
      </c>
      <c r="T191" s="32">
        <v>23.89</v>
      </c>
      <c r="U191" s="32">
        <v>37.76</v>
      </c>
      <c r="V191" s="32">
        <v>38.33</v>
      </c>
      <c r="W191" s="32">
        <v>109.85</v>
      </c>
      <c r="X191" s="32">
        <v>130.69</v>
      </c>
      <c r="Y191" s="32">
        <v>101.45</v>
      </c>
      <c r="Z191" s="32">
        <v>107.93</v>
      </c>
    </row>
    <row r="192" spans="1:26" ht="12.75">
      <c r="A192" s="34">
        <v>6</v>
      </c>
      <c r="B192" s="34">
        <v>2</v>
      </c>
      <c r="C192" s="34">
        <v>6</v>
      </c>
      <c r="D192" s="35">
        <v>3</v>
      </c>
      <c r="E192" s="36"/>
      <c r="F192" s="31" t="s">
        <v>267</v>
      </c>
      <c r="G192" s="56" t="s">
        <v>436</v>
      </c>
      <c r="H192" s="33">
        <v>21163136.86</v>
      </c>
      <c r="I192" s="33">
        <v>5926885</v>
      </c>
      <c r="J192" s="33">
        <v>7856380.86</v>
      </c>
      <c r="K192" s="33">
        <v>7379871</v>
      </c>
      <c r="L192" s="33">
        <v>20904537.78</v>
      </c>
      <c r="M192" s="33">
        <v>5815644.93</v>
      </c>
      <c r="N192" s="33">
        <v>7709021.85</v>
      </c>
      <c r="O192" s="33">
        <v>7379871</v>
      </c>
      <c r="P192" s="118">
        <v>98.77</v>
      </c>
      <c r="Q192" s="118">
        <v>98.12</v>
      </c>
      <c r="R192" s="118">
        <v>98.12</v>
      </c>
      <c r="S192" s="118">
        <v>100</v>
      </c>
      <c r="T192" s="32">
        <v>27.82</v>
      </c>
      <c r="U192" s="32">
        <v>36.87</v>
      </c>
      <c r="V192" s="32">
        <v>35.3</v>
      </c>
      <c r="W192" s="32">
        <v>87.31</v>
      </c>
      <c r="X192" s="32">
        <v>105.22</v>
      </c>
      <c r="Y192" s="32">
        <v>67.35</v>
      </c>
      <c r="Z192" s="32">
        <v>105.89</v>
      </c>
    </row>
    <row r="193" spans="1:26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267</v>
      </c>
      <c r="G193" s="56" t="s">
        <v>437</v>
      </c>
      <c r="H193" s="33">
        <v>76887717.2</v>
      </c>
      <c r="I193" s="33">
        <v>29500974.4</v>
      </c>
      <c r="J193" s="33">
        <v>30641583.8</v>
      </c>
      <c r="K193" s="33">
        <v>16745159</v>
      </c>
      <c r="L193" s="33">
        <v>86294396.55</v>
      </c>
      <c r="M193" s="33">
        <v>40458955.47</v>
      </c>
      <c r="N193" s="33">
        <v>29090282.08</v>
      </c>
      <c r="O193" s="33">
        <v>16745159</v>
      </c>
      <c r="P193" s="118">
        <v>112.23</v>
      </c>
      <c r="Q193" s="118">
        <v>137.14</v>
      </c>
      <c r="R193" s="118">
        <v>94.93</v>
      </c>
      <c r="S193" s="118">
        <v>100</v>
      </c>
      <c r="T193" s="32">
        <v>46.88</v>
      </c>
      <c r="U193" s="32">
        <v>33.71</v>
      </c>
      <c r="V193" s="32">
        <v>19.4</v>
      </c>
      <c r="W193" s="32">
        <v>124.24</v>
      </c>
      <c r="X193" s="32">
        <v>144.89</v>
      </c>
      <c r="Y193" s="32">
        <v>115.27</v>
      </c>
      <c r="Z193" s="32">
        <v>102.76</v>
      </c>
    </row>
    <row r="194" spans="1:26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267</v>
      </c>
      <c r="G194" s="56" t="s">
        <v>438</v>
      </c>
      <c r="H194" s="33">
        <v>36017663.07</v>
      </c>
      <c r="I194" s="33">
        <v>9024841.58</v>
      </c>
      <c r="J194" s="33">
        <v>15232004.49</v>
      </c>
      <c r="K194" s="33">
        <v>11760817</v>
      </c>
      <c r="L194" s="33">
        <v>35586606.06</v>
      </c>
      <c r="M194" s="33">
        <v>8833052.62</v>
      </c>
      <c r="N194" s="33">
        <v>14992736.44</v>
      </c>
      <c r="O194" s="33">
        <v>11760817</v>
      </c>
      <c r="P194" s="118">
        <v>98.8</v>
      </c>
      <c r="Q194" s="118">
        <v>97.87</v>
      </c>
      <c r="R194" s="118">
        <v>98.42</v>
      </c>
      <c r="S194" s="118">
        <v>100</v>
      </c>
      <c r="T194" s="32">
        <v>24.82</v>
      </c>
      <c r="U194" s="32">
        <v>42.13</v>
      </c>
      <c r="V194" s="32">
        <v>33.04</v>
      </c>
      <c r="W194" s="32">
        <v>106.35</v>
      </c>
      <c r="X194" s="32">
        <v>122.93</v>
      </c>
      <c r="Y194" s="32">
        <v>98.84</v>
      </c>
      <c r="Z194" s="32">
        <v>105.89</v>
      </c>
    </row>
    <row r="195" spans="1:26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267</v>
      </c>
      <c r="G195" s="56" t="s">
        <v>439</v>
      </c>
      <c r="H195" s="33">
        <v>33046248.36</v>
      </c>
      <c r="I195" s="33">
        <v>5362871.76</v>
      </c>
      <c r="J195" s="33">
        <v>14414149.6</v>
      </c>
      <c r="K195" s="33">
        <v>13269227</v>
      </c>
      <c r="L195" s="33">
        <v>31706506.01</v>
      </c>
      <c r="M195" s="33">
        <v>6177117.24</v>
      </c>
      <c r="N195" s="33">
        <v>12260161.77</v>
      </c>
      <c r="O195" s="33">
        <v>13269227</v>
      </c>
      <c r="P195" s="118">
        <v>95.94</v>
      </c>
      <c r="Q195" s="118">
        <v>115.18</v>
      </c>
      <c r="R195" s="118">
        <v>85.05</v>
      </c>
      <c r="S195" s="118">
        <v>100</v>
      </c>
      <c r="T195" s="32">
        <v>19.48</v>
      </c>
      <c r="U195" s="32">
        <v>38.66</v>
      </c>
      <c r="V195" s="32">
        <v>41.85</v>
      </c>
      <c r="W195" s="32">
        <v>103.81</v>
      </c>
      <c r="X195" s="32">
        <v>122.83</v>
      </c>
      <c r="Y195" s="32">
        <v>90.33</v>
      </c>
      <c r="Z195" s="32">
        <v>111.11</v>
      </c>
    </row>
    <row r="196" spans="1:26" ht="12.75">
      <c r="A196" s="34">
        <v>6</v>
      </c>
      <c r="B196" s="34">
        <v>8</v>
      </c>
      <c r="C196" s="34">
        <v>5</v>
      </c>
      <c r="D196" s="35">
        <v>3</v>
      </c>
      <c r="E196" s="36"/>
      <c r="F196" s="31" t="s">
        <v>267</v>
      </c>
      <c r="G196" s="56" t="s">
        <v>440</v>
      </c>
      <c r="H196" s="33">
        <v>40765232.97</v>
      </c>
      <c r="I196" s="33">
        <v>10957688.82</v>
      </c>
      <c r="J196" s="33">
        <v>17958073.15</v>
      </c>
      <c r="K196" s="33">
        <v>11849471</v>
      </c>
      <c r="L196" s="33">
        <v>38578105.68</v>
      </c>
      <c r="M196" s="33">
        <v>11284317.48</v>
      </c>
      <c r="N196" s="33">
        <v>15444317.2</v>
      </c>
      <c r="O196" s="33">
        <v>11849471</v>
      </c>
      <c r="P196" s="118">
        <v>94.63</v>
      </c>
      <c r="Q196" s="118">
        <v>102.98</v>
      </c>
      <c r="R196" s="118">
        <v>86</v>
      </c>
      <c r="S196" s="118">
        <v>100</v>
      </c>
      <c r="T196" s="32">
        <v>29.25</v>
      </c>
      <c r="U196" s="32">
        <v>40.03</v>
      </c>
      <c r="V196" s="32">
        <v>30.71</v>
      </c>
      <c r="W196" s="32">
        <v>106.97</v>
      </c>
      <c r="X196" s="32">
        <v>114.61</v>
      </c>
      <c r="Y196" s="32">
        <v>102.85</v>
      </c>
      <c r="Z196" s="32">
        <v>105.77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267</v>
      </c>
      <c r="G197" s="56" t="s">
        <v>441</v>
      </c>
      <c r="H197" s="33">
        <v>36469338.4</v>
      </c>
      <c r="I197" s="33">
        <v>17999743.34</v>
      </c>
      <c r="J197" s="33">
        <v>11222343.06</v>
      </c>
      <c r="K197" s="33">
        <v>7247252</v>
      </c>
      <c r="L197" s="33">
        <v>34109228.6</v>
      </c>
      <c r="M197" s="33">
        <v>16703084.96</v>
      </c>
      <c r="N197" s="33">
        <v>10158891.64</v>
      </c>
      <c r="O197" s="33">
        <v>7247252</v>
      </c>
      <c r="P197" s="118">
        <v>93.52</v>
      </c>
      <c r="Q197" s="118">
        <v>92.79</v>
      </c>
      <c r="R197" s="118">
        <v>90.52</v>
      </c>
      <c r="S197" s="118">
        <v>100</v>
      </c>
      <c r="T197" s="32">
        <v>48.96</v>
      </c>
      <c r="U197" s="32">
        <v>29.78</v>
      </c>
      <c r="V197" s="32">
        <v>21.24</v>
      </c>
      <c r="W197" s="32">
        <v>110.74</v>
      </c>
      <c r="X197" s="32">
        <v>112.63</v>
      </c>
      <c r="Y197" s="32">
        <v>110.98</v>
      </c>
      <c r="Z197" s="32">
        <v>106.31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267</v>
      </c>
      <c r="G198" s="56" t="s">
        <v>442</v>
      </c>
      <c r="H198" s="33">
        <v>43647275.08</v>
      </c>
      <c r="I198" s="33">
        <v>12376056</v>
      </c>
      <c r="J198" s="33">
        <v>17771840.08</v>
      </c>
      <c r="K198" s="33">
        <v>13499379</v>
      </c>
      <c r="L198" s="33">
        <v>40635920.83</v>
      </c>
      <c r="M198" s="33">
        <v>11892000.64</v>
      </c>
      <c r="N198" s="33">
        <v>15244541.19</v>
      </c>
      <c r="O198" s="33">
        <v>13499379</v>
      </c>
      <c r="P198" s="118">
        <v>93.1</v>
      </c>
      <c r="Q198" s="118">
        <v>96.08</v>
      </c>
      <c r="R198" s="118">
        <v>85.77</v>
      </c>
      <c r="S198" s="118">
        <v>100</v>
      </c>
      <c r="T198" s="32">
        <v>29.26</v>
      </c>
      <c r="U198" s="32">
        <v>37.51</v>
      </c>
      <c r="V198" s="32">
        <v>33.22</v>
      </c>
      <c r="W198" s="32">
        <v>122.97</v>
      </c>
      <c r="X198" s="32">
        <v>156.56</v>
      </c>
      <c r="Y198" s="32">
        <v>120.16</v>
      </c>
      <c r="Z198" s="32">
        <v>105.76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267</v>
      </c>
      <c r="G199" s="56" t="s">
        <v>443</v>
      </c>
      <c r="H199" s="33">
        <v>38014139.88</v>
      </c>
      <c r="I199" s="33">
        <v>10125185.08</v>
      </c>
      <c r="J199" s="33">
        <v>15862763.8</v>
      </c>
      <c r="K199" s="33">
        <v>12026191</v>
      </c>
      <c r="L199" s="33">
        <v>38892636.95</v>
      </c>
      <c r="M199" s="33">
        <v>10610451.56</v>
      </c>
      <c r="N199" s="33">
        <v>16255994.39</v>
      </c>
      <c r="O199" s="33">
        <v>12026191</v>
      </c>
      <c r="P199" s="118">
        <v>102.31</v>
      </c>
      <c r="Q199" s="118">
        <v>104.79</v>
      </c>
      <c r="R199" s="118">
        <v>102.47</v>
      </c>
      <c r="S199" s="118">
        <v>100</v>
      </c>
      <c r="T199" s="32">
        <v>27.28</v>
      </c>
      <c r="U199" s="32">
        <v>41.79</v>
      </c>
      <c r="V199" s="32">
        <v>30.92</v>
      </c>
      <c r="W199" s="32">
        <v>109.99</v>
      </c>
      <c r="X199" s="32">
        <v>112.82</v>
      </c>
      <c r="Y199" s="32">
        <v>117.56</v>
      </c>
      <c r="Z199" s="32">
        <v>99.17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267</v>
      </c>
      <c r="G200" s="56" t="s">
        <v>444</v>
      </c>
      <c r="H200" s="33">
        <v>33587534.45</v>
      </c>
      <c r="I200" s="33">
        <v>13634986.66</v>
      </c>
      <c r="J200" s="33">
        <v>10248319.79</v>
      </c>
      <c r="K200" s="33">
        <v>9704228</v>
      </c>
      <c r="L200" s="33">
        <v>31563346.82</v>
      </c>
      <c r="M200" s="33">
        <v>11732494.76</v>
      </c>
      <c r="N200" s="33">
        <v>10126624.06</v>
      </c>
      <c r="O200" s="33">
        <v>9704228</v>
      </c>
      <c r="P200" s="118">
        <v>93.97</v>
      </c>
      <c r="Q200" s="118">
        <v>86.04</v>
      </c>
      <c r="R200" s="118">
        <v>98.81</v>
      </c>
      <c r="S200" s="118">
        <v>100</v>
      </c>
      <c r="T200" s="32">
        <v>37.17</v>
      </c>
      <c r="U200" s="32">
        <v>32.08</v>
      </c>
      <c r="V200" s="32">
        <v>30.74</v>
      </c>
      <c r="W200" s="32">
        <v>115.37</v>
      </c>
      <c r="X200" s="32">
        <v>134.47</v>
      </c>
      <c r="Y200" s="32">
        <v>107.52</v>
      </c>
      <c r="Z200" s="32">
        <v>105.31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267</v>
      </c>
      <c r="G201" s="56" t="s">
        <v>445</v>
      </c>
      <c r="H201" s="33">
        <v>30481695.91</v>
      </c>
      <c r="I201" s="33">
        <v>10582406.97</v>
      </c>
      <c r="J201" s="33">
        <v>10465580.94</v>
      </c>
      <c r="K201" s="33">
        <v>9433708</v>
      </c>
      <c r="L201" s="33">
        <v>30154682.66</v>
      </c>
      <c r="M201" s="33">
        <v>10452264.04</v>
      </c>
      <c r="N201" s="33">
        <v>10268710.62</v>
      </c>
      <c r="O201" s="33">
        <v>9433708</v>
      </c>
      <c r="P201" s="118">
        <v>98.92</v>
      </c>
      <c r="Q201" s="118">
        <v>98.77</v>
      </c>
      <c r="R201" s="118">
        <v>98.11</v>
      </c>
      <c r="S201" s="118">
        <v>100</v>
      </c>
      <c r="T201" s="32">
        <v>34.66</v>
      </c>
      <c r="U201" s="32">
        <v>34.05</v>
      </c>
      <c r="V201" s="32">
        <v>31.28</v>
      </c>
      <c r="W201" s="32">
        <v>114.36</v>
      </c>
      <c r="X201" s="32">
        <v>114.61</v>
      </c>
      <c r="Y201" s="32">
        <v>124.94</v>
      </c>
      <c r="Z201" s="32">
        <v>104.49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267</v>
      </c>
      <c r="G202" s="56" t="s">
        <v>446</v>
      </c>
      <c r="H202" s="33">
        <v>111572221.22</v>
      </c>
      <c r="I202" s="33">
        <v>43782751.81</v>
      </c>
      <c r="J202" s="33">
        <v>45800418.41</v>
      </c>
      <c r="K202" s="33">
        <v>21989051</v>
      </c>
      <c r="L202" s="33">
        <v>110875124.93</v>
      </c>
      <c r="M202" s="33">
        <v>45153987.08</v>
      </c>
      <c r="N202" s="33">
        <v>43415904.85</v>
      </c>
      <c r="O202" s="33">
        <v>22305233</v>
      </c>
      <c r="P202" s="118">
        <v>99.37</v>
      </c>
      <c r="Q202" s="118">
        <v>103.13</v>
      </c>
      <c r="R202" s="118">
        <v>94.79</v>
      </c>
      <c r="S202" s="118">
        <v>101.43</v>
      </c>
      <c r="T202" s="32">
        <v>40.72</v>
      </c>
      <c r="U202" s="32">
        <v>39.15</v>
      </c>
      <c r="V202" s="32">
        <v>20.11</v>
      </c>
      <c r="W202" s="32">
        <v>108.66</v>
      </c>
      <c r="X202" s="32">
        <v>98.03</v>
      </c>
      <c r="Y202" s="32">
        <v>124.41</v>
      </c>
      <c r="Z202" s="32">
        <v>105.83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267</v>
      </c>
      <c r="G203" s="56" t="s">
        <v>447</v>
      </c>
      <c r="H203" s="33">
        <v>31782870.04</v>
      </c>
      <c r="I203" s="33">
        <v>7765831</v>
      </c>
      <c r="J203" s="33">
        <v>12431927.04</v>
      </c>
      <c r="K203" s="33">
        <v>11585112</v>
      </c>
      <c r="L203" s="33">
        <v>32084700.43</v>
      </c>
      <c r="M203" s="33">
        <v>8111391.4</v>
      </c>
      <c r="N203" s="33">
        <v>12388197.03</v>
      </c>
      <c r="O203" s="33">
        <v>11585112</v>
      </c>
      <c r="P203" s="118">
        <v>100.94</v>
      </c>
      <c r="Q203" s="118">
        <v>104.44</v>
      </c>
      <c r="R203" s="118">
        <v>99.64</v>
      </c>
      <c r="S203" s="118">
        <v>100</v>
      </c>
      <c r="T203" s="32">
        <v>25.28</v>
      </c>
      <c r="U203" s="32">
        <v>38.61</v>
      </c>
      <c r="V203" s="32">
        <v>36.1</v>
      </c>
      <c r="W203" s="32">
        <v>91.65</v>
      </c>
      <c r="X203" s="32">
        <v>102.98</v>
      </c>
      <c r="Y203" s="32">
        <v>75.22</v>
      </c>
      <c r="Z203" s="32">
        <v>108.65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267</v>
      </c>
      <c r="G204" s="56" t="s">
        <v>448</v>
      </c>
      <c r="H204" s="33">
        <v>56923190.71</v>
      </c>
      <c r="I204" s="33">
        <v>23321931.78</v>
      </c>
      <c r="J204" s="33">
        <v>25028216.93</v>
      </c>
      <c r="K204" s="33">
        <v>8573042</v>
      </c>
      <c r="L204" s="33">
        <v>63243475.8</v>
      </c>
      <c r="M204" s="33">
        <v>26656264.69</v>
      </c>
      <c r="N204" s="33">
        <v>28014169.11</v>
      </c>
      <c r="O204" s="33">
        <v>8573042</v>
      </c>
      <c r="P204" s="118">
        <v>111.1</v>
      </c>
      <c r="Q204" s="118">
        <v>114.29</v>
      </c>
      <c r="R204" s="118">
        <v>111.93</v>
      </c>
      <c r="S204" s="118">
        <v>100</v>
      </c>
      <c r="T204" s="32">
        <v>42.14</v>
      </c>
      <c r="U204" s="32">
        <v>44.29</v>
      </c>
      <c r="V204" s="32">
        <v>13.55</v>
      </c>
      <c r="W204" s="32">
        <v>137.66</v>
      </c>
      <c r="X204" s="32">
        <v>145.32</v>
      </c>
      <c r="Y204" s="32">
        <v>150.41</v>
      </c>
      <c r="Z204" s="32">
        <v>95.56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267</v>
      </c>
      <c r="G205" s="56" t="s">
        <v>449</v>
      </c>
      <c r="H205" s="33">
        <v>98988471.64</v>
      </c>
      <c r="I205" s="33">
        <v>30699729.82</v>
      </c>
      <c r="J205" s="33">
        <v>42395417.82</v>
      </c>
      <c r="K205" s="33">
        <v>25893324</v>
      </c>
      <c r="L205" s="33">
        <v>105313591.26</v>
      </c>
      <c r="M205" s="33">
        <v>37723199.54</v>
      </c>
      <c r="N205" s="33">
        <v>41697067.72</v>
      </c>
      <c r="O205" s="33">
        <v>25893324</v>
      </c>
      <c r="P205" s="118">
        <v>106.38</v>
      </c>
      <c r="Q205" s="118">
        <v>122.87</v>
      </c>
      <c r="R205" s="118">
        <v>98.35</v>
      </c>
      <c r="S205" s="118">
        <v>100</v>
      </c>
      <c r="T205" s="32">
        <v>35.81</v>
      </c>
      <c r="U205" s="32">
        <v>39.59</v>
      </c>
      <c r="V205" s="32">
        <v>24.58</v>
      </c>
      <c r="W205" s="32">
        <v>121.37</v>
      </c>
      <c r="X205" s="32">
        <v>130.66</v>
      </c>
      <c r="Y205" s="32">
        <v>124.68</v>
      </c>
      <c r="Z205" s="32">
        <v>105.86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267</v>
      </c>
      <c r="G206" s="56" t="s">
        <v>450</v>
      </c>
      <c r="H206" s="33">
        <v>33279890.16</v>
      </c>
      <c r="I206" s="33">
        <v>11275195.74</v>
      </c>
      <c r="J206" s="33">
        <v>12833948.42</v>
      </c>
      <c r="K206" s="33">
        <v>9170746</v>
      </c>
      <c r="L206" s="33">
        <v>34896237.42</v>
      </c>
      <c r="M206" s="33">
        <v>12987468.67</v>
      </c>
      <c r="N206" s="33">
        <v>12738022.75</v>
      </c>
      <c r="O206" s="33">
        <v>9170746</v>
      </c>
      <c r="P206" s="118">
        <v>104.85</v>
      </c>
      <c r="Q206" s="118">
        <v>115.18</v>
      </c>
      <c r="R206" s="118">
        <v>99.25</v>
      </c>
      <c r="S206" s="118">
        <v>100</v>
      </c>
      <c r="T206" s="32">
        <v>37.21</v>
      </c>
      <c r="U206" s="32">
        <v>36.5</v>
      </c>
      <c r="V206" s="32">
        <v>26.28</v>
      </c>
      <c r="W206" s="32">
        <v>124.07</v>
      </c>
      <c r="X206" s="32">
        <v>209.25</v>
      </c>
      <c r="Y206" s="32">
        <v>97.97</v>
      </c>
      <c r="Z206" s="32">
        <v>102.84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267</v>
      </c>
      <c r="G207" s="56" t="s">
        <v>451</v>
      </c>
      <c r="H207" s="33">
        <v>72566330.42</v>
      </c>
      <c r="I207" s="33">
        <v>27768185.26</v>
      </c>
      <c r="J207" s="33">
        <v>29438158.16</v>
      </c>
      <c r="K207" s="33">
        <v>15359987</v>
      </c>
      <c r="L207" s="33">
        <v>71557445.49</v>
      </c>
      <c r="M207" s="33">
        <v>27178253.01</v>
      </c>
      <c r="N207" s="33">
        <v>29019205.48</v>
      </c>
      <c r="O207" s="33">
        <v>15359987</v>
      </c>
      <c r="P207" s="118">
        <v>98.6</v>
      </c>
      <c r="Q207" s="118">
        <v>97.87</v>
      </c>
      <c r="R207" s="118">
        <v>98.57</v>
      </c>
      <c r="S207" s="118">
        <v>100</v>
      </c>
      <c r="T207" s="32">
        <v>37.98</v>
      </c>
      <c r="U207" s="32">
        <v>40.55</v>
      </c>
      <c r="V207" s="32">
        <v>21.46</v>
      </c>
      <c r="W207" s="32">
        <v>105.4</v>
      </c>
      <c r="X207" s="32">
        <v>104.98</v>
      </c>
      <c r="Y207" s="32">
        <v>108.28</v>
      </c>
      <c r="Z207" s="32">
        <v>101.03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267</v>
      </c>
      <c r="G208" s="56" t="s">
        <v>452</v>
      </c>
      <c r="H208" s="33">
        <v>60420640.27</v>
      </c>
      <c r="I208" s="33">
        <v>18324871.86</v>
      </c>
      <c r="J208" s="33">
        <v>27478107.41</v>
      </c>
      <c r="K208" s="33">
        <v>14617661</v>
      </c>
      <c r="L208" s="33">
        <v>57346525.89</v>
      </c>
      <c r="M208" s="33">
        <v>19538216.3</v>
      </c>
      <c r="N208" s="33">
        <v>23190648.59</v>
      </c>
      <c r="O208" s="33">
        <v>14617661</v>
      </c>
      <c r="P208" s="118">
        <v>94.91</v>
      </c>
      <c r="Q208" s="118">
        <v>106.62</v>
      </c>
      <c r="R208" s="118">
        <v>84.39</v>
      </c>
      <c r="S208" s="118">
        <v>100</v>
      </c>
      <c r="T208" s="32">
        <v>34.07</v>
      </c>
      <c r="U208" s="32">
        <v>40.43</v>
      </c>
      <c r="V208" s="32">
        <v>25.49</v>
      </c>
      <c r="W208" s="32">
        <v>105.97</v>
      </c>
      <c r="X208" s="32">
        <v>125.99</v>
      </c>
      <c r="Y208" s="32">
        <v>93.22</v>
      </c>
      <c r="Z208" s="32">
        <v>106.48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267</v>
      </c>
      <c r="G209" s="56" t="s">
        <v>453</v>
      </c>
      <c r="H209" s="33">
        <v>70677467.28</v>
      </c>
      <c r="I209" s="33">
        <v>24895409.9</v>
      </c>
      <c r="J209" s="33">
        <v>26677335.38</v>
      </c>
      <c r="K209" s="33">
        <v>19104722</v>
      </c>
      <c r="L209" s="33">
        <v>72834461.69</v>
      </c>
      <c r="M209" s="33">
        <v>28185810.29</v>
      </c>
      <c r="N209" s="33">
        <v>25543929.4</v>
      </c>
      <c r="O209" s="33">
        <v>19104722</v>
      </c>
      <c r="P209" s="118">
        <v>103.05</v>
      </c>
      <c r="Q209" s="118">
        <v>113.21</v>
      </c>
      <c r="R209" s="118">
        <v>95.75</v>
      </c>
      <c r="S209" s="118">
        <v>100</v>
      </c>
      <c r="T209" s="32">
        <v>38.69</v>
      </c>
      <c r="U209" s="32">
        <v>35.07</v>
      </c>
      <c r="V209" s="32">
        <v>26.23</v>
      </c>
      <c r="W209" s="32">
        <v>106.44</v>
      </c>
      <c r="X209" s="32">
        <v>124.19</v>
      </c>
      <c r="Y209" s="32">
        <v>94.17</v>
      </c>
      <c r="Z209" s="32">
        <v>102.69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267</v>
      </c>
      <c r="G210" s="56" t="s">
        <v>454</v>
      </c>
      <c r="H210" s="33">
        <v>31237328.67</v>
      </c>
      <c r="I210" s="33">
        <v>7504748</v>
      </c>
      <c r="J210" s="33">
        <v>13099380.67</v>
      </c>
      <c r="K210" s="33">
        <v>10633200</v>
      </c>
      <c r="L210" s="33">
        <v>31214453.02</v>
      </c>
      <c r="M210" s="33">
        <v>7531551.89</v>
      </c>
      <c r="N210" s="33">
        <v>13049701.13</v>
      </c>
      <c r="O210" s="33">
        <v>10633200</v>
      </c>
      <c r="P210" s="118">
        <v>99.92</v>
      </c>
      <c r="Q210" s="118">
        <v>100.35</v>
      </c>
      <c r="R210" s="118">
        <v>99.62</v>
      </c>
      <c r="S210" s="118">
        <v>100</v>
      </c>
      <c r="T210" s="32">
        <v>24.12</v>
      </c>
      <c r="U210" s="32">
        <v>41.8</v>
      </c>
      <c r="V210" s="32">
        <v>34.06</v>
      </c>
      <c r="W210" s="32">
        <v>101.35</v>
      </c>
      <c r="X210" s="32">
        <v>85.71</v>
      </c>
      <c r="Y210" s="32">
        <v>110.21</v>
      </c>
      <c r="Z210" s="32">
        <v>104.55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267</v>
      </c>
      <c r="G211" s="56" t="s">
        <v>455</v>
      </c>
      <c r="H211" s="33">
        <v>133830150.48</v>
      </c>
      <c r="I211" s="33">
        <v>52286138.86</v>
      </c>
      <c r="J211" s="33">
        <v>57750429.62</v>
      </c>
      <c r="K211" s="33">
        <v>23793582</v>
      </c>
      <c r="L211" s="33">
        <v>119145495.68</v>
      </c>
      <c r="M211" s="33">
        <v>47268415.87</v>
      </c>
      <c r="N211" s="33">
        <v>48083497.81</v>
      </c>
      <c r="O211" s="33">
        <v>23793582</v>
      </c>
      <c r="P211" s="118">
        <v>89.02</v>
      </c>
      <c r="Q211" s="118">
        <v>90.4</v>
      </c>
      <c r="R211" s="118">
        <v>83.26</v>
      </c>
      <c r="S211" s="118">
        <v>100</v>
      </c>
      <c r="T211" s="32">
        <v>39.67</v>
      </c>
      <c r="U211" s="32">
        <v>40.35</v>
      </c>
      <c r="V211" s="32">
        <v>19.97</v>
      </c>
      <c r="W211" s="32">
        <v>128.86</v>
      </c>
      <c r="X211" s="32">
        <v>133.23</v>
      </c>
      <c r="Y211" s="32">
        <v>141.4</v>
      </c>
      <c r="Z211" s="32">
        <v>103.54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267</v>
      </c>
      <c r="G212" s="56" t="s">
        <v>456</v>
      </c>
      <c r="H212" s="33">
        <v>34567186.84</v>
      </c>
      <c r="I212" s="33">
        <v>8723256.87</v>
      </c>
      <c r="J212" s="33">
        <v>13770053.97</v>
      </c>
      <c r="K212" s="33">
        <v>12073876</v>
      </c>
      <c r="L212" s="33">
        <v>34493683.81</v>
      </c>
      <c r="M212" s="33">
        <v>8735185.25</v>
      </c>
      <c r="N212" s="33">
        <v>13684622.56</v>
      </c>
      <c r="O212" s="33">
        <v>12073876</v>
      </c>
      <c r="P212" s="118">
        <v>99.78</v>
      </c>
      <c r="Q212" s="118">
        <v>100.13</v>
      </c>
      <c r="R212" s="118">
        <v>99.37</v>
      </c>
      <c r="S212" s="118">
        <v>100</v>
      </c>
      <c r="T212" s="32">
        <v>25.32</v>
      </c>
      <c r="U212" s="32">
        <v>39.67</v>
      </c>
      <c r="V212" s="32">
        <v>35</v>
      </c>
      <c r="W212" s="32">
        <v>106.11</v>
      </c>
      <c r="X212" s="32">
        <v>110.93</v>
      </c>
      <c r="Y212" s="32">
        <v>105.71</v>
      </c>
      <c r="Z212" s="32">
        <v>103.31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267</v>
      </c>
      <c r="G213" s="56" t="s">
        <v>457</v>
      </c>
      <c r="H213" s="33">
        <v>51751732.41</v>
      </c>
      <c r="I213" s="33">
        <v>16111240.32</v>
      </c>
      <c r="J213" s="33">
        <v>21597190.09</v>
      </c>
      <c r="K213" s="33">
        <v>14043302</v>
      </c>
      <c r="L213" s="33">
        <v>51027724</v>
      </c>
      <c r="M213" s="33">
        <v>16936420.98</v>
      </c>
      <c r="N213" s="33">
        <v>20048001.02</v>
      </c>
      <c r="O213" s="33">
        <v>14043302</v>
      </c>
      <c r="P213" s="118">
        <v>98.6</v>
      </c>
      <c r="Q213" s="118">
        <v>105.12</v>
      </c>
      <c r="R213" s="118">
        <v>92.82</v>
      </c>
      <c r="S213" s="118">
        <v>100</v>
      </c>
      <c r="T213" s="32">
        <v>33.19</v>
      </c>
      <c r="U213" s="32">
        <v>39.28</v>
      </c>
      <c r="V213" s="32">
        <v>27.52</v>
      </c>
      <c r="W213" s="32">
        <v>95.67</v>
      </c>
      <c r="X213" s="32">
        <v>92.03</v>
      </c>
      <c r="Y213" s="32">
        <v>94.34</v>
      </c>
      <c r="Z213" s="32">
        <v>102.62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267</v>
      </c>
      <c r="G214" s="56" t="s">
        <v>458</v>
      </c>
      <c r="H214" s="33">
        <v>41857019.42</v>
      </c>
      <c r="I214" s="33">
        <v>13594776.15</v>
      </c>
      <c r="J214" s="33">
        <v>17149623.27</v>
      </c>
      <c r="K214" s="33">
        <v>11112620</v>
      </c>
      <c r="L214" s="33">
        <v>41292911.19</v>
      </c>
      <c r="M214" s="33">
        <v>13272542.87</v>
      </c>
      <c r="N214" s="33">
        <v>16907748.32</v>
      </c>
      <c r="O214" s="33">
        <v>11112620</v>
      </c>
      <c r="P214" s="118">
        <v>98.65</v>
      </c>
      <c r="Q214" s="118">
        <v>97.62</v>
      </c>
      <c r="R214" s="118">
        <v>98.58</v>
      </c>
      <c r="S214" s="118">
        <v>100</v>
      </c>
      <c r="T214" s="32">
        <v>32.14</v>
      </c>
      <c r="U214" s="32">
        <v>40.94</v>
      </c>
      <c r="V214" s="32">
        <v>26.91</v>
      </c>
      <c r="W214" s="32">
        <v>117.96</v>
      </c>
      <c r="X214" s="32">
        <v>119.08</v>
      </c>
      <c r="Y214" s="32">
        <v>132.25</v>
      </c>
      <c r="Z214" s="32">
        <v>100.34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267</v>
      </c>
      <c r="G215" s="56" t="s">
        <v>459</v>
      </c>
      <c r="H215" s="33">
        <v>33038740.83</v>
      </c>
      <c r="I215" s="33">
        <v>10949308.17</v>
      </c>
      <c r="J215" s="33">
        <v>13711489.66</v>
      </c>
      <c r="K215" s="33">
        <v>8377943</v>
      </c>
      <c r="L215" s="33">
        <v>32308464.56</v>
      </c>
      <c r="M215" s="33">
        <v>10111361.86</v>
      </c>
      <c r="N215" s="33">
        <v>13819159.7</v>
      </c>
      <c r="O215" s="33">
        <v>8377943</v>
      </c>
      <c r="P215" s="118">
        <v>97.78</v>
      </c>
      <c r="Q215" s="118">
        <v>92.34</v>
      </c>
      <c r="R215" s="118">
        <v>100.78</v>
      </c>
      <c r="S215" s="118">
        <v>100</v>
      </c>
      <c r="T215" s="32">
        <v>31.29</v>
      </c>
      <c r="U215" s="32">
        <v>42.77</v>
      </c>
      <c r="V215" s="32">
        <v>25.93</v>
      </c>
      <c r="W215" s="32">
        <v>123.22</v>
      </c>
      <c r="X215" s="32">
        <v>113.11</v>
      </c>
      <c r="Y215" s="32">
        <v>148.51</v>
      </c>
      <c r="Z215" s="32">
        <v>105.04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267</v>
      </c>
      <c r="G216" s="56" t="s">
        <v>460</v>
      </c>
      <c r="H216" s="33">
        <v>42560316.68</v>
      </c>
      <c r="I216" s="33">
        <v>8362495</v>
      </c>
      <c r="J216" s="33">
        <v>18046715.68</v>
      </c>
      <c r="K216" s="33">
        <v>16151106</v>
      </c>
      <c r="L216" s="33">
        <v>45924603.41</v>
      </c>
      <c r="M216" s="33">
        <v>11776225.51</v>
      </c>
      <c r="N216" s="33">
        <v>17997271.9</v>
      </c>
      <c r="O216" s="33">
        <v>16151106</v>
      </c>
      <c r="P216" s="118">
        <v>107.9</v>
      </c>
      <c r="Q216" s="118">
        <v>140.82</v>
      </c>
      <c r="R216" s="118">
        <v>99.72</v>
      </c>
      <c r="S216" s="118">
        <v>100</v>
      </c>
      <c r="T216" s="32">
        <v>25.64</v>
      </c>
      <c r="U216" s="32">
        <v>39.18</v>
      </c>
      <c r="V216" s="32">
        <v>35.16</v>
      </c>
      <c r="W216" s="32">
        <v>121.85</v>
      </c>
      <c r="X216" s="32">
        <v>152.67</v>
      </c>
      <c r="Y216" s="32">
        <v>116.56</v>
      </c>
      <c r="Z216" s="32">
        <v>111.11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267</v>
      </c>
      <c r="G217" s="56" t="s">
        <v>461</v>
      </c>
      <c r="H217" s="33">
        <v>34075283.7</v>
      </c>
      <c r="I217" s="33">
        <v>13652210.1</v>
      </c>
      <c r="J217" s="33">
        <v>12476682.6</v>
      </c>
      <c r="K217" s="33">
        <v>7946391</v>
      </c>
      <c r="L217" s="33">
        <v>32649183.17</v>
      </c>
      <c r="M217" s="33">
        <v>14605518.26</v>
      </c>
      <c r="N217" s="33">
        <v>10097273.91</v>
      </c>
      <c r="O217" s="33">
        <v>7946391</v>
      </c>
      <c r="P217" s="118">
        <v>95.81</v>
      </c>
      <c r="Q217" s="118">
        <v>106.98</v>
      </c>
      <c r="R217" s="118">
        <v>80.92</v>
      </c>
      <c r="S217" s="118">
        <v>100</v>
      </c>
      <c r="T217" s="32">
        <v>44.73</v>
      </c>
      <c r="U217" s="32">
        <v>30.92</v>
      </c>
      <c r="V217" s="32">
        <v>24.33</v>
      </c>
      <c r="W217" s="32">
        <v>108.27</v>
      </c>
      <c r="X217" s="32">
        <v>107.76</v>
      </c>
      <c r="Y217" s="32">
        <v>113.87</v>
      </c>
      <c r="Z217" s="32">
        <v>102.76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462</v>
      </c>
      <c r="G218" s="56" t="s">
        <v>463</v>
      </c>
      <c r="H218" s="33">
        <v>406884939.87</v>
      </c>
      <c r="I218" s="33">
        <v>129716680.69</v>
      </c>
      <c r="J218" s="33">
        <v>147294012.18</v>
      </c>
      <c r="K218" s="33">
        <v>129874247</v>
      </c>
      <c r="L218" s="33">
        <v>421774957.66</v>
      </c>
      <c r="M218" s="33">
        <v>146354385.79</v>
      </c>
      <c r="N218" s="33">
        <v>145546324.87</v>
      </c>
      <c r="O218" s="33">
        <v>129874247</v>
      </c>
      <c r="P218" s="118">
        <v>103.65</v>
      </c>
      <c r="Q218" s="118">
        <v>112.82</v>
      </c>
      <c r="R218" s="118">
        <v>98.81</v>
      </c>
      <c r="S218" s="118">
        <v>100</v>
      </c>
      <c r="T218" s="32">
        <v>34.69</v>
      </c>
      <c r="U218" s="32">
        <v>34.5</v>
      </c>
      <c r="V218" s="32">
        <v>30.79</v>
      </c>
      <c r="W218" s="32">
        <v>112.39</v>
      </c>
      <c r="X218" s="32">
        <v>102.73</v>
      </c>
      <c r="Y218" s="32">
        <v>127.29</v>
      </c>
      <c r="Z218" s="32">
        <v>109.61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462</v>
      </c>
      <c r="G219" s="56" t="s">
        <v>464</v>
      </c>
      <c r="H219" s="33">
        <v>497450599.48</v>
      </c>
      <c r="I219" s="33">
        <v>178684851.74</v>
      </c>
      <c r="J219" s="33">
        <v>177350059.74</v>
      </c>
      <c r="K219" s="33">
        <v>141415688</v>
      </c>
      <c r="L219" s="33">
        <v>494880634.59</v>
      </c>
      <c r="M219" s="33">
        <v>169526699.09</v>
      </c>
      <c r="N219" s="33">
        <v>183938247.5</v>
      </c>
      <c r="O219" s="33">
        <v>141415688</v>
      </c>
      <c r="P219" s="118">
        <v>99.48</v>
      </c>
      <c r="Q219" s="118">
        <v>94.87</v>
      </c>
      <c r="R219" s="118">
        <v>103.71</v>
      </c>
      <c r="S219" s="118">
        <v>100</v>
      </c>
      <c r="T219" s="32">
        <v>34.25</v>
      </c>
      <c r="U219" s="32">
        <v>37.16</v>
      </c>
      <c r="V219" s="32">
        <v>28.57</v>
      </c>
      <c r="W219" s="32">
        <v>128.25</v>
      </c>
      <c r="X219" s="32">
        <v>119.73</v>
      </c>
      <c r="Y219" s="32">
        <v>165.89</v>
      </c>
      <c r="Z219" s="32">
        <v>106.01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462</v>
      </c>
      <c r="G220" s="56" t="s">
        <v>465</v>
      </c>
      <c r="H220" s="33">
        <v>2558831314.06</v>
      </c>
      <c r="I220" s="33">
        <v>1284876813.25</v>
      </c>
      <c r="J220" s="33">
        <v>764284815.81</v>
      </c>
      <c r="K220" s="33">
        <v>509669685</v>
      </c>
      <c r="L220" s="33">
        <v>2398382565.23</v>
      </c>
      <c r="M220" s="33">
        <v>1194043170.51</v>
      </c>
      <c r="N220" s="33">
        <v>694669709.72</v>
      </c>
      <c r="O220" s="33">
        <v>509669685</v>
      </c>
      <c r="P220" s="118">
        <v>93.72</v>
      </c>
      <c r="Q220" s="118">
        <v>92.93</v>
      </c>
      <c r="R220" s="118">
        <v>90.89</v>
      </c>
      <c r="S220" s="118">
        <v>100</v>
      </c>
      <c r="T220" s="32">
        <v>49.78</v>
      </c>
      <c r="U220" s="32">
        <v>28.96</v>
      </c>
      <c r="V220" s="32">
        <v>21.25</v>
      </c>
      <c r="W220" s="32">
        <v>101.68</v>
      </c>
      <c r="X220" s="32">
        <v>95.19</v>
      </c>
      <c r="Y220" s="32">
        <v>110.65</v>
      </c>
      <c r="Z220" s="32">
        <v>106.96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462</v>
      </c>
      <c r="G221" s="56" t="s">
        <v>466</v>
      </c>
      <c r="H221" s="33">
        <v>513240959.16</v>
      </c>
      <c r="I221" s="33">
        <v>184945169</v>
      </c>
      <c r="J221" s="33">
        <v>158789169.16</v>
      </c>
      <c r="K221" s="33">
        <v>169506621</v>
      </c>
      <c r="L221" s="33">
        <v>518593180.93</v>
      </c>
      <c r="M221" s="33">
        <v>193459016.18</v>
      </c>
      <c r="N221" s="33">
        <v>155627543.75</v>
      </c>
      <c r="O221" s="33">
        <v>169506621</v>
      </c>
      <c r="P221" s="118">
        <v>101.04</v>
      </c>
      <c r="Q221" s="118">
        <v>104.6</v>
      </c>
      <c r="R221" s="118">
        <v>98</v>
      </c>
      <c r="S221" s="118">
        <v>100</v>
      </c>
      <c r="T221" s="32">
        <v>37.3</v>
      </c>
      <c r="U221" s="32">
        <v>30</v>
      </c>
      <c r="V221" s="32">
        <v>32.68</v>
      </c>
      <c r="W221" s="32">
        <v>108.32</v>
      </c>
      <c r="X221" s="32">
        <v>107.31</v>
      </c>
      <c r="Y221" s="32">
        <v>108.54</v>
      </c>
      <c r="Z221" s="32">
        <v>109.28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467</v>
      </c>
      <c r="G222" s="56" t="s">
        <v>468</v>
      </c>
      <c r="H222" s="33">
        <v>160354770.29</v>
      </c>
      <c r="I222" s="33">
        <v>48854455.11</v>
      </c>
      <c r="J222" s="33">
        <v>56855840.18</v>
      </c>
      <c r="K222" s="33">
        <v>54644475</v>
      </c>
      <c r="L222" s="33">
        <v>161068147.59</v>
      </c>
      <c r="M222" s="33">
        <v>52063651.76</v>
      </c>
      <c r="N222" s="33">
        <v>54360020.83</v>
      </c>
      <c r="O222" s="33">
        <v>54644475</v>
      </c>
      <c r="P222" s="118">
        <v>100.44</v>
      </c>
      <c r="Q222" s="118">
        <v>106.56</v>
      </c>
      <c r="R222" s="118">
        <v>95.61</v>
      </c>
      <c r="S222" s="118">
        <v>100</v>
      </c>
      <c r="T222" s="32">
        <v>32.32</v>
      </c>
      <c r="U222" s="32">
        <v>33.74</v>
      </c>
      <c r="V222" s="32">
        <v>33.92</v>
      </c>
      <c r="W222" s="32">
        <v>121.22</v>
      </c>
      <c r="X222" s="32">
        <v>108.02</v>
      </c>
      <c r="Y222" s="32">
        <v>135.26</v>
      </c>
      <c r="Z222" s="32">
        <v>122.86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467</v>
      </c>
      <c r="G223" s="56" t="s">
        <v>469</v>
      </c>
      <c r="H223" s="33">
        <v>140662679.55</v>
      </c>
      <c r="I223" s="33">
        <v>36891598.04</v>
      </c>
      <c r="J223" s="33">
        <v>42124534.51</v>
      </c>
      <c r="K223" s="33">
        <v>61646547</v>
      </c>
      <c r="L223" s="33">
        <v>167837211.94</v>
      </c>
      <c r="M223" s="33">
        <v>68199228.2</v>
      </c>
      <c r="N223" s="33">
        <v>37977695.74</v>
      </c>
      <c r="O223" s="33">
        <v>61660288</v>
      </c>
      <c r="P223" s="118">
        <v>119.31</v>
      </c>
      <c r="Q223" s="118">
        <v>184.86</v>
      </c>
      <c r="R223" s="118">
        <v>90.15</v>
      </c>
      <c r="S223" s="118">
        <v>100.02</v>
      </c>
      <c r="T223" s="32">
        <v>40.63</v>
      </c>
      <c r="U223" s="32">
        <v>22.62</v>
      </c>
      <c r="V223" s="32">
        <v>36.73</v>
      </c>
      <c r="W223" s="32">
        <v>133.07</v>
      </c>
      <c r="X223" s="32">
        <v>179.87</v>
      </c>
      <c r="Y223" s="32">
        <v>112.83</v>
      </c>
      <c r="Z223" s="32">
        <v>113.03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467</v>
      </c>
      <c r="G224" s="56" t="s">
        <v>470</v>
      </c>
      <c r="H224" s="33">
        <v>107921403.47</v>
      </c>
      <c r="I224" s="33">
        <v>36006748.23</v>
      </c>
      <c r="J224" s="33">
        <v>35576112.24</v>
      </c>
      <c r="K224" s="33">
        <v>36338543</v>
      </c>
      <c r="L224" s="33">
        <v>116733666.88</v>
      </c>
      <c r="M224" s="33">
        <v>48193490.74</v>
      </c>
      <c r="N224" s="33">
        <v>32201633.14</v>
      </c>
      <c r="O224" s="33">
        <v>36338543</v>
      </c>
      <c r="P224" s="118">
        <v>108.16</v>
      </c>
      <c r="Q224" s="118">
        <v>133.84</v>
      </c>
      <c r="R224" s="118">
        <v>90.51</v>
      </c>
      <c r="S224" s="118">
        <v>100</v>
      </c>
      <c r="T224" s="32">
        <v>41.28</v>
      </c>
      <c r="U224" s="32">
        <v>27.58</v>
      </c>
      <c r="V224" s="32">
        <v>31.12</v>
      </c>
      <c r="W224" s="32">
        <v>120.05</v>
      </c>
      <c r="X224" s="32">
        <v>103.81</v>
      </c>
      <c r="Y224" s="32">
        <v>158.63</v>
      </c>
      <c r="Z224" s="32">
        <v>119.09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467</v>
      </c>
      <c r="G225" s="56" t="s">
        <v>471</v>
      </c>
      <c r="H225" s="33">
        <v>87499358.46</v>
      </c>
      <c r="I225" s="33">
        <v>23553086.44</v>
      </c>
      <c r="J225" s="33">
        <v>17532157.02</v>
      </c>
      <c r="K225" s="33">
        <v>46414115</v>
      </c>
      <c r="L225" s="33">
        <v>91000053.07</v>
      </c>
      <c r="M225" s="33">
        <v>27706806.38</v>
      </c>
      <c r="N225" s="33">
        <v>16879131.69</v>
      </c>
      <c r="O225" s="33">
        <v>46414115</v>
      </c>
      <c r="P225" s="118">
        <v>104</v>
      </c>
      <c r="Q225" s="118">
        <v>117.63</v>
      </c>
      <c r="R225" s="118">
        <v>96.27</v>
      </c>
      <c r="S225" s="118">
        <v>100</v>
      </c>
      <c r="T225" s="32">
        <v>30.44</v>
      </c>
      <c r="U225" s="32">
        <v>18.54</v>
      </c>
      <c r="V225" s="32">
        <v>51</v>
      </c>
      <c r="W225" s="32">
        <v>122.58</v>
      </c>
      <c r="X225" s="32">
        <v>144.23</v>
      </c>
      <c r="Y225" s="32">
        <v>108.85</v>
      </c>
      <c r="Z225" s="32">
        <v>117.44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467</v>
      </c>
      <c r="G226" s="56" t="s">
        <v>472</v>
      </c>
      <c r="H226" s="33">
        <v>69690566.16</v>
      </c>
      <c r="I226" s="33">
        <v>20148679.85</v>
      </c>
      <c r="J226" s="33">
        <v>22679555.31</v>
      </c>
      <c r="K226" s="33">
        <v>26862331</v>
      </c>
      <c r="L226" s="33">
        <v>79249297.14</v>
      </c>
      <c r="M226" s="33">
        <v>28385355.28</v>
      </c>
      <c r="N226" s="33">
        <v>24001610.86</v>
      </c>
      <c r="O226" s="33">
        <v>26862331</v>
      </c>
      <c r="P226" s="118">
        <v>113.71</v>
      </c>
      <c r="Q226" s="118">
        <v>140.87</v>
      </c>
      <c r="R226" s="118">
        <v>105.82</v>
      </c>
      <c r="S226" s="118">
        <v>100</v>
      </c>
      <c r="T226" s="32">
        <v>35.81</v>
      </c>
      <c r="U226" s="32">
        <v>30.28</v>
      </c>
      <c r="V226" s="32">
        <v>33.89</v>
      </c>
      <c r="W226" s="32">
        <v>115.22</v>
      </c>
      <c r="X226" s="32">
        <v>107.07</v>
      </c>
      <c r="Y226" s="32">
        <v>121.77</v>
      </c>
      <c r="Z226" s="32">
        <v>119.08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467</v>
      </c>
      <c r="G227" s="56" t="s">
        <v>473</v>
      </c>
      <c r="H227" s="33">
        <v>116466756.19</v>
      </c>
      <c r="I227" s="33">
        <v>43480775.51</v>
      </c>
      <c r="J227" s="33">
        <v>36067827.68</v>
      </c>
      <c r="K227" s="33">
        <v>36918153</v>
      </c>
      <c r="L227" s="33">
        <v>124693545.3</v>
      </c>
      <c r="M227" s="33">
        <v>53468032.72</v>
      </c>
      <c r="N227" s="33">
        <v>34075302.58</v>
      </c>
      <c r="O227" s="33">
        <v>37150210</v>
      </c>
      <c r="P227" s="118">
        <v>107.06</v>
      </c>
      <c r="Q227" s="118">
        <v>122.96</v>
      </c>
      <c r="R227" s="118">
        <v>94.47</v>
      </c>
      <c r="S227" s="118">
        <v>100.62</v>
      </c>
      <c r="T227" s="32">
        <v>42.87</v>
      </c>
      <c r="U227" s="32">
        <v>27.32</v>
      </c>
      <c r="V227" s="32">
        <v>29.79</v>
      </c>
      <c r="W227" s="32">
        <v>111.32</v>
      </c>
      <c r="X227" s="32">
        <v>123.95</v>
      </c>
      <c r="Y227" s="32">
        <v>104.35</v>
      </c>
      <c r="Z227" s="32">
        <v>102.56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467</v>
      </c>
      <c r="G228" s="56" t="s">
        <v>474</v>
      </c>
      <c r="H228" s="33">
        <v>146992027.85</v>
      </c>
      <c r="I228" s="33">
        <v>54907237.61</v>
      </c>
      <c r="J228" s="33">
        <v>30763306.24</v>
      </c>
      <c r="K228" s="33">
        <v>61321484</v>
      </c>
      <c r="L228" s="33">
        <v>144868702.53</v>
      </c>
      <c r="M228" s="33">
        <v>53731615.2</v>
      </c>
      <c r="N228" s="33">
        <v>29815603.33</v>
      </c>
      <c r="O228" s="33">
        <v>61321484</v>
      </c>
      <c r="P228" s="118">
        <v>98.55</v>
      </c>
      <c r="Q228" s="118">
        <v>97.85</v>
      </c>
      <c r="R228" s="118">
        <v>96.91</v>
      </c>
      <c r="S228" s="118">
        <v>100</v>
      </c>
      <c r="T228" s="32">
        <v>37.08</v>
      </c>
      <c r="U228" s="32">
        <v>20.58</v>
      </c>
      <c r="V228" s="32">
        <v>42.32</v>
      </c>
      <c r="W228" s="32">
        <v>121.66</v>
      </c>
      <c r="X228" s="32">
        <v>158.56</v>
      </c>
      <c r="Y228" s="32">
        <v>90.23</v>
      </c>
      <c r="Z228" s="32">
        <v>117.6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467</v>
      </c>
      <c r="G229" s="56" t="s">
        <v>475</v>
      </c>
      <c r="H229" s="33">
        <v>132488050.68</v>
      </c>
      <c r="I229" s="33">
        <v>38590078.06</v>
      </c>
      <c r="J229" s="33">
        <v>48061307.62</v>
      </c>
      <c r="K229" s="33">
        <v>45836665</v>
      </c>
      <c r="L229" s="33">
        <v>124984326.86</v>
      </c>
      <c r="M229" s="33">
        <v>38958483.17</v>
      </c>
      <c r="N229" s="33">
        <v>40189178.69</v>
      </c>
      <c r="O229" s="33">
        <v>45836665</v>
      </c>
      <c r="P229" s="118">
        <v>94.33</v>
      </c>
      <c r="Q229" s="118">
        <v>100.95</v>
      </c>
      <c r="R229" s="118">
        <v>83.62</v>
      </c>
      <c r="S229" s="118">
        <v>100</v>
      </c>
      <c r="T229" s="32">
        <v>31.17</v>
      </c>
      <c r="U229" s="32">
        <v>32.15</v>
      </c>
      <c r="V229" s="32">
        <v>36.67</v>
      </c>
      <c r="W229" s="32">
        <v>115.27</v>
      </c>
      <c r="X229" s="32">
        <v>113.18</v>
      </c>
      <c r="Y229" s="32">
        <v>121.13</v>
      </c>
      <c r="Z229" s="32">
        <v>112.27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467</v>
      </c>
      <c r="G230" s="56" t="s">
        <v>476</v>
      </c>
      <c r="H230" s="33">
        <v>168209460.76</v>
      </c>
      <c r="I230" s="33">
        <v>73160078.7</v>
      </c>
      <c r="J230" s="33">
        <v>37554005.06</v>
      </c>
      <c r="K230" s="33">
        <v>57495377</v>
      </c>
      <c r="L230" s="33">
        <v>184904193.17</v>
      </c>
      <c r="M230" s="33">
        <v>91220409.81</v>
      </c>
      <c r="N230" s="33">
        <v>36188406.36</v>
      </c>
      <c r="O230" s="33">
        <v>57495377</v>
      </c>
      <c r="P230" s="118">
        <v>109.92</v>
      </c>
      <c r="Q230" s="118">
        <v>124.68</v>
      </c>
      <c r="R230" s="118">
        <v>96.36</v>
      </c>
      <c r="S230" s="118">
        <v>100</v>
      </c>
      <c r="T230" s="32">
        <v>49.33</v>
      </c>
      <c r="U230" s="32">
        <v>19.57</v>
      </c>
      <c r="V230" s="32">
        <v>31.09</v>
      </c>
      <c r="W230" s="32">
        <v>113.49</v>
      </c>
      <c r="X230" s="32">
        <v>131.2</v>
      </c>
      <c r="Y230" s="32">
        <v>83.98</v>
      </c>
      <c r="Z230" s="32">
        <v>114.29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467</v>
      </c>
      <c r="G231" s="56" t="s">
        <v>477</v>
      </c>
      <c r="H231" s="33">
        <v>80175564.53</v>
      </c>
      <c r="I231" s="33">
        <v>22620208</v>
      </c>
      <c r="J231" s="33">
        <v>30262327.53</v>
      </c>
      <c r="K231" s="33">
        <v>27293029</v>
      </c>
      <c r="L231" s="33">
        <v>89478977.79</v>
      </c>
      <c r="M231" s="33">
        <v>21550842.41</v>
      </c>
      <c r="N231" s="33">
        <v>40635106.38</v>
      </c>
      <c r="O231" s="33">
        <v>27293029</v>
      </c>
      <c r="P231" s="118">
        <v>111.6</v>
      </c>
      <c r="Q231" s="118">
        <v>95.27</v>
      </c>
      <c r="R231" s="118">
        <v>134.27</v>
      </c>
      <c r="S231" s="118">
        <v>100</v>
      </c>
      <c r="T231" s="32">
        <v>24.08</v>
      </c>
      <c r="U231" s="32">
        <v>45.41</v>
      </c>
      <c r="V231" s="32">
        <v>30.5</v>
      </c>
      <c r="W231" s="32">
        <v>135.77</v>
      </c>
      <c r="X231" s="32">
        <v>91.71</v>
      </c>
      <c r="Y231" s="32">
        <v>222.75</v>
      </c>
      <c r="Z231" s="32">
        <v>112.94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467</v>
      </c>
      <c r="G232" s="56" t="s">
        <v>478</v>
      </c>
      <c r="H232" s="33">
        <v>142550748.84</v>
      </c>
      <c r="I232" s="33">
        <v>41953453.02</v>
      </c>
      <c r="J232" s="33">
        <v>30525771.82</v>
      </c>
      <c r="K232" s="33">
        <v>70071524</v>
      </c>
      <c r="L232" s="33">
        <v>167741194.71</v>
      </c>
      <c r="M232" s="33">
        <v>66813083.96</v>
      </c>
      <c r="N232" s="33">
        <v>30856586.75</v>
      </c>
      <c r="O232" s="33">
        <v>70071524</v>
      </c>
      <c r="P232" s="118">
        <v>117.67</v>
      </c>
      <c r="Q232" s="118">
        <v>159.25</v>
      </c>
      <c r="R232" s="118">
        <v>101.08</v>
      </c>
      <c r="S232" s="118">
        <v>100</v>
      </c>
      <c r="T232" s="32">
        <v>39.83</v>
      </c>
      <c r="U232" s="32">
        <v>18.39</v>
      </c>
      <c r="V232" s="32">
        <v>41.77</v>
      </c>
      <c r="W232" s="32">
        <v>118.3</v>
      </c>
      <c r="X232" s="32">
        <v>112.74</v>
      </c>
      <c r="Y232" s="32">
        <v>145.21</v>
      </c>
      <c r="Z232" s="32">
        <v>114.34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467</v>
      </c>
      <c r="G233" s="56" t="s">
        <v>479</v>
      </c>
      <c r="H233" s="33">
        <v>83799728.81</v>
      </c>
      <c r="I233" s="33">
        <v>32075712</v>
      </c>
      <c r="J233" s="33">
        <v>22657171.81</v>
      </c>
      <c r="K233" s="33">
        <v>29066845</v>
      </c>
      <c r="L233" s="33">
        <v>83476480.77</v>
      </c>
      <c r="M233" s="33">
        <v>31776499.39</v>
      </c>
      <c r="N233" s="33">
        <v>22633136.38</v>
      </c>
      <c r="O233" s="33">
        <v>29066845</v>
      </c>
      <c r="P233" s="118">
        <v>99.61</v>
      </c>
      <c r="Q233" s="118">
        <v>99.06</v>
      </c>
      <c r="R233" s="118">
        <v>99.89</v>
      </c>
      <c r="S233" s="118">
        <v>100</v>
      </c>
      <c r="T233" s="32">
        <v>38.06</v>
      </c>
      <c r="U233" s="32">
        <v>27.11</v>
      </c>
      <c r="V233" s="32">
        <v>34.82</v>
      </c>
      <c r="W233" s="32">
        <v>128.74</v>
      </c>
      <c r="X233" s="32">
        <v>167.3</v>
      </c>
      <c r="Y233" s="32">
        <v>109.13</v>
      </c>
      <c r="Z233" s="32">
        <v>115.77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467</v>
      </c>
      <c r="G234" s="56" t="s">
        <v>480</v>
      </c>
      <c r="H234" s="33">
        <v>48006934.23</v>
      </c>
      <c r="I234" s="33">
        <v>13167949.28</v>
      </c>
      <c r="J234" s="33">
        <v>19953501.95</v>
      </c>
      <c r="K234" s="33">
        <v>14885483</v>
      </c>
      <c r="L234" s="33">
        <v>49919141.38</v>
      </c>
      <c r="M234" s="33">
        <v>15943285.81</v>
      </c>
      <c r="N234" s="33">
        <v>19058733.57</v>
      </c>
      <c r="O234" s="33">
        <v>14917122</v>
      </c>
      <c r="P234" s="118">
        <v>103.98</v>
      </c>
      <c r="Q234" s="118">
        <v>121.07</v>
      </c>
      <c r="R234" s="118">
        <v>95.51</v>
      </c>
      <c r="S234" s="118">
        <v>100.21</v>
      </c>
      <c r="T234" s="32">
        <v>31.93</v>
      </c>
      <c r="U234" s="32">
        <v>38.17</v>
      </c>
      <c r="V234" s="32">
        <v>29.88</v>
      </c>
      <c r="W234" s="32">
        <v>103.11</v>
      </c>
      <c r="X234" s="32">
        <v>98.75</v>
      </c>
      <c r="Y234" s="32">
        <v>99.01</v>
      </c>
      <c r="Z234" s="32">
        <v>114.61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467</v>
      </c>
      <c r="G235" s="56" t="s">
        <v>481</v>
      </c>
      <c r="H235" s="33">
        <v>154375545.54</v>
      </c>
      <c r="I235" s="33">
        <v>49876197</v>
      </c>
      <c r="J235" s="33">
        <v>25327183.54</v>
      </c>
      <c r="K235" s="33">
        <v>79172165</v>
      </c>
      <c r="L235" s="33">
        <v>154142894.19</v>
      </c>
      <c r="M235" s="33">
        <v>50366367.08</v>
      </c>
      <c r="N235" s="33">
        <v>24604362.11</v>
      </c>
      <c r="O235" s="33">
        <v>79172165</v>
      </c>
      <c r="P235" s="118">
        <v>99.84</v>
      </c>
      <c r="Q235" s="118">
        <v>100.98</v>
      </c>
      <c r="R235" s="118">
        <v>97.14</v>
      </c>
      <c r="S235" s="118">
        <v>100</v>
      </c>
      <c r="T235" s="32">
        <v>32.67</v>
      </c>
      <c r="U235" s="32">
        <v>15.96</v>
      </c>
      <c r="V235" s="32">
        <v>51.36</v>
      </c>
      <c r="W235" s="32">
        <v>107.04</v>
      </c>
      <c r="X235" s="32">
        <v>102.45</v>
      </c>
      <c r="Y235" s="32">
        <v>103.29</v>
      </c>
      <c r="Z235" s="32">
        <v>111.47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467</v>
      </c>
      <c r="G236" s="56" t="s">
        <v>482</v>
      </c>
      <c r="H236" s="33">
        <v>84932664.58</v>
      </c>
      <c r="I236" s="33">
        <v>25223411</v>
      </c>
      <c r="J236" s="33">
        <v>23099584.58</v>
      </c>
      <c r="K236" s="33">
        <v>36609669</v>
      </c>
      <c r="L236" s="33">
        <v>88399435.27</v>
      </c>
      <c r="M236" s="33">
        <v>29565325.44</v>
      </c>
      <c r="N236" s="33">
        <v>22224440.83</v>
      </c>
      <c r="O236" s="33">
        <v>36609669</v>
      </c>
      <c r="P236" s="118">
        <v>104.08</v>
      </c>
      <c r="Q236" s="118">
        <v>117.21</v>
      </c>
      <c r="R236" s="118">
        <v>96.21</v>
      </c>
      <c r="S236" s="118">
        <v>100</v>
      </c>
      <c r="T236" s="32">
        <v>33.44</v>
      </c>
      <c r="U236" s="32">
        <v>25.14</v>
      </c>
      <c r="V236" s="32">
        <v>41.41</v>
      </c>
      <c r="W236" s="32">
        <v>118.3</v>
      </c>
      <c r="X236" s="32">
        <v>125.12</v>
      </c>
      <c r="Y236" s="32">
        <v>114.47</v>
      </c>
      <c r="Z236" s="32">
        <v>115.55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467</v>
      </c>
      <c r="G237" s="56" t="s">
        <v>483</v>
      </c>
      <c r="H237" s="33">
        <v>98343819.18</v>
      </c>
      <c r="I237" s="33">
        <v>23183135</v>
      </c>
      <c r="J237" s="33">
        <v>41240025.18</v>
      </c>
      <c r="K237" s="33">
        <v>33920659</v>
      </c>
      <c r="L237" s="33">
        <v>102635057.3</v>
      </c>
      <c r="M237" s="33">
        <v>22557416.93</v>
      </c>
      <c r="N237" s="33">
        <v>46156981.37</v>
      </c>
      <c r="O237" s="33">
        <v>33920659</v>
      </c>
      <c r="P237" s="118">
        <v>104.36</v>
      </c>
      <c r="Q237" s="118">
        <v>97.3</v>
      </c>
      <c r="R237" s="118">
        <v>111.92</v>
      </c>
      <c r="S237" s="118">
        <v>100</v>
      </c>
      <c r="T237" s="32">
        <v>21.97</v>
      </c>
      <c r="U237" s="32">
        <v>44.97</v>
      </c>
      <c r="V237" s="32">
        <v>33.04</v>
      </c>
      <c r="W237" s="32">
        <v>109.73</v>
      </c>
      <c r="X237" s="32">
        <v>87.85</v>
      </c>
      <c r="Y237" s="32">
        <v>119.15</v>
      </c>
      <c r="Z237" s="32">
        <v>116.48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467</v>
      </c>
      <c r="G238" s="56" t="s">
        <v>484</v>
      </c>
      <c r="H238" s="33">
        <v>94180748.98</v>
      </c>
      <c r="I238" s="33">
        <v>31865656.03</v>
      </c>
      <c r="J238" s="33">
        <v>30602836.95</v>
      </c>
      <c r="K238" s="33">
        <v>31712256</v>
      </c>
      <c r="L238" s="33">
        <v>101891944.52</v>
      </c>
      <c r="M238" s="33">
        <v>39178293.95</v>
      </c>
      <c r="N238" s="33">
        <v>31001394.57</v>
      </c>
      <c r="O238" s="33">
        <v>31712256</v>
      </c>
      <c r="P238" s="118">
        <v>108.18</v>
      </c>
      <c r="Q238" s="118">
        <v>122.94</v>
      </c>
      <c r="R238" s="118">
        <v>101.3</v>
      </c>
      <c r="S238" s="118">
        <v>100</v>
      </c>
      <c r="T238" s="32">
        <v>38.45</v>
      </c>
      <c r="U238" s="32">
        <v>30.42</v>
      </c>
      <c r="V238" s="32">
        <v>31.12</v>
      </c>
      <c r="W238" s="32">
        <v>94.11</v>
      </c>
      <c r="X238" s="32">
        <v>91.93</v>
      </c>
      <c r="Y238" s="32">
        <v>87.87</v>
      </c>
      <c r="Z238" s="32">
        <v>104.43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467</v>
      </c>
      <c r="G239" s="56" t="s">
        <v>485</v>
      </c>
      <c r="H239" s="33">
        <v>110408443.38</v>
      </c>
      <c r="I239" s="33">
        <v>32096270.89</v>
      </c>
      <c r="J239" s="33">
        <v>27625633.49</v>
      </c>
      <c r="K239" s="33">
        <v>50686539</v>
      </c>
      <c r="L239" s="33">
        <v>114304749.7</v>
      </c>
      <c r="M239" s="33">
        <v>38604988.93</v>
      </c>
      <c r="N239" s="33">
        <v>25013221.77</v>
      </c>
      <c r="O239" s="33">
        <v>50686539</v>
      </c>
      <c r="P239" s="118">
        <v>103.52</v>
      </c>
      <c r="Q239" s="118">
        <v>120.27</v>
      </c>
      <c r="R239" s="118">
        <v>90.54</v>
      </c>
      <c r="S239" s="118">
        <v>100</v>
      </c>
      <c r="T239" s="32">
        <v>33.77</v>
      </c>
      <c r="U239" s="32">
        <v>21.88</v>
      </c>
      <c r="V239" s="32">
        <v>44.34</v>
      </c>
      <c r="W239" s="32">
        <v>113.72</v>
      </c>
      <c r="X239" s="32">
        <v>145.29</v>
      </c>
      <c r="Y239" s="32">
        <v>82.54</v>
      </c>
      <c r="Z239" s="32">
        <v>116.14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467</v>
      </c>
      <c r="G240" s="56" t="s">
        <v>486</v>
      </c>
      <c r="H240" s="33">
        <v>84872363.6</v>
      </c>
      <c r="I240" s="33">
        <v>21302795.46</v>
      </c>
      <c r="J240" s="33">
        <v>31708935.14</v>
      </c>
      <c r="K240" s="33">
        <v>31860633</v>
      </c>
      <c r="L240" s="33">
        <v>84699458.51</v>
      </c>
      <c r="M240" s="33">
        <v>22866665.96</v>
      </c>
      <c r="N240" s="33">
        <v>29972159.55</v>
      </c>
      <c r="O240" s="33">
        <v>31860633</v>
      </c>
      <c r="P240" s="118">
        <v>99.79</v>
      </c>
      <c r="Q240" s="118">
        <v>107.34</v>
      </c>
      <c r="R240" s="118">
        <v>94.52</v>
      </c>
      <c r="S240" s="118">
        <v>100</v>
      </c>
      <c r="T240" s="32">
        <v>26.99</v>
      </c>
      <c r="U240" s="32">
        <v>35.38</v>
      </c>
      <c r="V240" s="32">
        <v>37.61</v>
      </c>
      <c r="W240" s="32">
        <v>112.91</v>
      </c>
      <c r="X240" s="32">
        <v>100.09</v>
      </c>
      <c r="Y240" s="32">
        <v>123.3</v>
      </c>
      <c r="Z240" s="32">
        <v>114.37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467</v>
      </c>
      <c r="G241" s="56" t="s">
        <v>487</v>
      </c>
      <c r="H241" s="33">
        <v>113942305.03</v>
      </c>
      <c r="I241" s="33">
        <v>40497074.44</v>
      </c>
      <c r="J241" s="33">
        <v>40661937.59</v>
      </c>
      <c r="K241" s="33">
        <v>32783293</v>
      </c>
      <c r="L241" s="33">
        <v>116475984.12</v>
      </c>
      <c r="M241" s="33">
        <v>48388486.57</v>
      </c>
      <c r="N241" s="33">
        <v>35197080.55</v>
      </c>
      <c r="O241" s="33">
        <v>32890417</v>
      </c>
      <c r="P241" s="118">
        <v>102.22</v>
      </c>
      <c r="Q241" s="118">
        <v>119.48</v>
      </c>
      <c r="R241" s="118">
        <v>86.56</v>
      </c>
      <c r="S241" s="118">
        <v>100.32</v>
      </c>
      <c r="T241" s="32">
        <v>41.54</v>
      </c>
      <c r="U241" s="32">
        <v>30.21</v>
      </c>
      <c r="V241" s="32">
        <v>28.23</v>
      </c>
      <c r="W241" s="32">
        <v>114.18</v>
      </c>
      <c r="X241" s="32">
        <v>110.96</v>
      </c>
      <c r="Y241" s="32">
        <v>126.97</v>
      </c>
      <c r="Z241" s="32">
        <v>107.21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488</v>
      </c>
      <c r="G242" s="56" t="s">
        <v>489</v>
      </c>
      <c r="H242" s="33">
        <v>1103614105.52</v>
      </c>
      <c r="I242" s="33">
        <v>318851885.59</v>
      </c>
      <c r="J242" s="33">
        <v>428736518.93</v>
      </c>
      <c r="K242" s="33">
        <v>356025701</v>
      </c>
      <c r="L242" s="33">
        <v>1047317838.52</v>
      </c>
      <c r="M242" s="33">
        <v>313232881.26</v>
      </c>
      <c r="N242" s="33">
        <v>378059256.26</v>
      </c>
      <c r="O242" s="33">
        <v>356025701</v>
      </c>
      <c r="P242" s="118">
        <v>94.89</v>
      </c>
      <c r="Q242" s="118">
        <v>98.23</v>
      </c>
      <c r="R242" s="118">
        <v>88.17</v>
      </c>
      <c r="S242" s="118">
        <v>100</v>
      </c>
      <c r="T242" s="32">
        <v>29.9</v>
      </c>
      <c r="U242" s="32">
        <v>36.09</v>
      </c>
      <c r="V242" s="32">
        <v>33.99</v>
      </c>
      <c r="W242" s="32">
        <v>86.62</v>
      </c>
      <c r="X242" s="32">
        <v>105</v>
      </c>
      <c r="Y242" s="32">
        <v>62.97</v>
      </c>
      <c r="Z242" s="32">
        <v>114.66</v>
      </c>
    </row>
    <row r="243" spans="1:26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31" t="s">
        <v>490</v>
      </c>
      <c r="G243" s="56" t="s">
        <v>491</v>
      </c>
      <c r="H243" s="33">
        <v>841298</v>
      </c>
      <c r="I243" s="33">
        <v>841298</v>
      </c>
      <c r="J243" s="33">
        <v>0</v>
      </c>
      <c r="K243" s="33">
        <v>0</v>
      </c>
      <c r="L243" s="33">
        <v>513513.36</v>
      </c>
      <c r="M243" s="33">
        <v>513513.36</v>
      </c>
      <c r="N243" s="33">
        <v>0</v>
      </c>
      <c r="O243" s="33">
        <v>0</v>
      </c>
      <c r="P243" s="118">
        <v>61.03</v>
      </c>
      <c r="Q243" s="118">
        <v>61.03</v>
      </c>
      <c r="R243" s="118"/>
      <c r="S243" s="118"/>
      <c r="T243" s="32">
        <v>100</v>
      </c>
      <c r="U243" s="32">
        <v>0</v>
      </c>
      <c r="V243" s="32">
        <v>0</v>
      </c>
      <c r="W243" s="32">
        <v>62.07</v>
      </c>
      <c r="X243" s="32">
        <v>62.07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31" t="s">
        <v>490</v>
      </c>
      <c r="G244" s="56" t="s">
        <v>492</v>
      </c>
      <c r="H244" s="33">
        <v>5452000</v>
      </c>
      <c r="I244" s="33">
        <v>5452000</v>
      </c>
      <c r="J244" s="33">
        <v>0</v>
      </c>
      <c r="K244" s="33">
        <v>0</v>
      </c>
      <c r="L244" s="33">
        <v>4355435.74</v>
      </c>
      <c r="M244" s="33">
        <v>4336804.86</v>
      </c>
      <c r="N244" s="33">
        <v>18630.88</v>
      </c>
      <c r="O244" s="33">
        <v>0</v>
      </c>
      <c r="P244" s="118">
        <v>79.88</v>
      </c>
      <c r="Q244" s="118">
        <v>79.54</v>
      </c>
      <c r="R244" s="118"/>
      <c r="S244" s="118"/>
      <c r="T244" s="32">
        <v>99.57</v>
      </c>
      <c r="U244" s="32">
        <v>0.42</v>
      </c>
      <c r="V244" s="32">
        <v>0</v>
      </c>
      <c r="W244" s="32">
        <v>100.97</v>
      </c>
      <c r="X244" s="32">
        <v>100.53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31" t="s">
        <v>490</v>
      </c>
      <c r="G245" s="56" t="s">
        <v>493</v>
      </c>
      <c r="H245" s="33">
        <v>121996</v>
      </c>
      <c r="I245" s="33">
        <v>103996</v>
      </c>
      <c r="J245" s="33">
        <v>18000</v>
      </c>
      <c r="K245" s="33">
        <v>0</v>
      </c>
      <c r="L245" s="33">
        <v>95787.98</v>
      </c>
      <c r="M245" s="33">
        <v>95787.98</v>
      </c>
      <c r="N245" s="33">
        <v>0</v>
      </c>
      <c r="O245" s="33">
        <v>0</v>
      </c>
      <c r="P245" s="118">
        <v>78.51</v>
      </c>
      <c r="Q245" s="118">
        <v>92.1</v>
      </c>
      <c r="R245" s="118">
        <v>0</v>
      </c>
      <c r="S245" s="118"/>
      <c r="T245" s="32">
        <v>100</v>
      </c>
      <c r="U245" s="32">
        <v>0</v>
      </c>
      <c r="V245" s="32">
        <v>0</v>
      </c>
      <c r="W245" s="32">
        <v>24.63</v>
      </c>
      <c r="X245" s="32">
        <v>24.63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31" t="s">
        <v>490</v>
      </c>
      <c r="G246" s="56" t="s">
        <v>493</v>
      </c>
      <c r="H246" s="33">
        <v>2881041</v>
      </c>
      <c r="I246" s="33">
        <v>111770</v>
      </c>
      <c r="J246" s="33">
        <v>2769271</v>
      </c>
      <c r="K246" s="33">
        <v>0</v>
      </c>
      <c r="L246" s="33">
        <v>2878646.4</v>
      </c>
      <c r="M246" s="33">
        <v>109375.6</v>
      </c>
      <c r="N246" s="33">
        <v>2769270.8</v>
      </c>
      <c r="O246" s="33">
        <v>0</v>
      </c>
      <c r="P246" s="118">
        <v>99.91</v>
      </c>
      <c r="Q246" s="118">
        <v>97.85</v>
      </c>
      <c r="R246" s="118">
        <v>99.99</v>
      </c>
      <c r="S246" s="118"/>
      <c r="T246" s="32">
        <v>3.79</v>
      </c>
      <c r="U246" s="32">
        <v>96.2</v>
      </c>
      <c r="V246" s="32">
        <v>0</v>
      </c>
      <c r="W246" s="32">
        <v>176.86</v>
      </c>
      <c r="X246" s="32">
        <v>152.63</v>
      </c>
      <c r="Y246" s="32">
        <v>177.98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31" t="s">
        <v>490</v>
      </c>
      <c r="G247" s="56" t="s">
        <v>494</v>
      </c>
      <c r="H247" s="33">
        <v>2400</v>
      </c>
      <c r="I247" s="33">
        <v>2400</v>
      </c>
      <c r="J247" s="33">
        <v>0</v>
      </c>
      <c r="K247" s="33">
        <v>0</v>
      </c>
      <c r="L247" s="33">
        <v>2566.08</v>
      </c>
      <c r="M247" s="33">
        <v>2566.08</v>
      </c>
      <c r="N247" s="33">
        <v>0</v>
      </c>
      <c r="O247" s="33">
        <v>0</v>
      </c>
      <c r="P247" s="118">
        <v>106.92</v>
      </c>
      <c r="Q247" s="118">
        <v>106.92</v>
      </c>
      <c r="R247" s="118"/>
      <c r="S247" s="118"/>
      <c r="T247" s="32">
        <v>100</v>
      </c>
      <c r="U247" s="32">
        <v>0</v>
      </c>
      <c r="V247" s="32">
        <v>0</v>
      </c>
      <c r="W247" s="32">
        <v>92.36</v>
      </c>
      <c r="X247" s="32">
        <v>92.36</v>
      </c>
      <c r="Y247" s="32"/>
      <c r="Z247" s="32"/>
    </row>
    <row r="248" spans="1:26" ht="25.5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31" t="s">
        <v>490</v>
      </c>
      <c r="G248" s="56" t="s">
        <v>495</v>
      </c>
      <c r="H248" s="33">
        <v>17548.5</v>
      </c>
      <c r="I248" s="33">
        <v>17548.5</v>
      </c>
      <c r="J248" s="33">
        <v>0</v>
      </c>
      <c r="K248" s="33">
        <v>0</v>
      </c>
      <c r="L248" s="33">
        <v>2498.58</v>
      </c>
      <c r="M248" s="33">
        <v>2498.58</v>
      </c>
      <c r="N248" s="33">
        <v>0</v>
      </c>
      <c r="O248" s="33">
        <v>0</v>
      </c>
      <c r="P248" s="118">
        <v>14.23</v>
      </c>
      <c r="Q248" s="118">
        <v>14.23</v>
      </c>
      <c r="R248" s="118"/>
      <c r="S248" s="118"/>
      <c r="T248" s="32">
        <v>100</v>
      </c>
      <c r="U248" s="32">
        <v>0</v>
      </c>
      <c r="V248" s="32">
        <v>0</v>
      </c>
      <c r="W248" s="32">
        <v>11.75</v>
      </c>
      <c r="X248" s="32">
        <v>11.75</v>
      </c>
      <c r="Y248" s="32"/>
      <c r="Z248" s="32"/>
    </row>
    <row r="249" spans="1:26" ht="25.5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31" t="s">
        <v>490</v>
      </c>
      <c r="G249" s="120" t="s">
        <v>498</v>
      </c>
      <c r="H249" s="33">
        <v>85000</v>
      </c>
      <c r="I249" s="33">
        <v>85000</v>
      </c>
      <c r="J249" s="33">
        <v>0</v>
      </c>
      <c r="K249" s="33">
        <v>0</v>
      </c>
      <c r="L249" s="33">
        <v>277593.01</v>
      </c>
      <c r="M249" s="33">
        <v>277593.01</v>
      </c>
      <c r="N249" s="33">
        <v>0</v>
      </c>
      <c r="O249" s="33">
        <v>0</v>
      </c>
      <c r="P249" s="118">
        <v>326.58</v>
      </c>
      <c r="Q249" s="118">
        <v>326.58</v>
      </c>
      <c r="R249" s="118"/>
      <c r="S249" s="118"/>
      <c r="T249" s="32">
        <v>100</v>
      </c>
      <c r="U249" s="32">
        <v>0</v>
      </c>
      <c r="V249" s="32">
        <v>0</v>
      </c>
      <c r="W249" s="32">
        <v>326.39</v>
      </c>
      <c r="X249" s="32">
        <v>326.39</v>
      </c>
      <c r="Y249" s="32"/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31" t="s">
        <v>490</v>
      </c>
      <c r="G250" s="56" t="s">
        <v>496</v>
      </c>
      <c r="H250" s="33">
        <v>64530</v>
      </c>
      <c r="I250" s="33">
        <v>64530</v>
      </c>
      <c r="J250" s="33">
        <v>0</v>
      </c>
      <c r="K250" s="33">
        <v>0</v>
      </c>
      <c r="L250" s="33">
        <v>64505.76</v>
      </c>
      <c r="M250" s="33">
        <v>64505.76</v>
      </c>
      <c r="N250" s="33">
        <v>0</v>
      </c>
      <c r="O250" s="33">
        <v>0</v>
      </c>
      <c r="P250" s="118">
        <v>99.96</v>
      </c>
      <c r="Q250" s="118">
        <v>99.96</v>
      </c>
      <c r="R250" s="118"/>
      <c r="S250" s="118"/>
      <c r="T250" s="32">
        <v>100</v>
      </c>
      <c r="U250" s="32">
        <v>0</v>
      </c>
      <c r="V250" s="32">
        <v>0</v>
      </c>
      <c r="W250" s="32">
        <v>99.98</v>
      </c>
      <c r="X250" s="32">
        <v>99.98</v>
      </c>
      <c r="Y250" s="32"/>
      <c r="Z250" s="32"/>
    </row>
    <row r="251" spans="1:26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31" t="s">
        <v>490</v>
      </c>
      <c r="G251" s="56" t="s">
        <v>497</v>
      </c>
      <c r="H251" s="33">
        <v>35641506</v>
      </c>
      <c r="I251" s="33">
        <v>35576506</v>
      </c>
      <c r="J251" s="33">
        <v>65000</v>
      </c>
      <c r="K251" s="33">
        <v>0</v>
      </c>
      <c r="L251" s="33">
        <v>32375943.92</v>
      </c>
      <c r="M251" s="33">
        <v>32369743.92</v>
      </c>
      <c r="N251" s="33">
        <v>6200</v>
      </c>
      <c r="O251" s="33">
        <v>0</v>
      </c>
      <c r="P251" s="118">
        <v>90.83</v>
      </c>
      <c r="Q251" s="118">
        <v>90.98</v>
      </c>
      <c r="R251" s="118">
        <v>9.53</v>
      </c>
      <c r="S251" s="118"/>
      <c r="T251" s="32">
        <v>99.98</v>
      </c>
      <c r="U251" s="32">
        <v>0.01</v>
      </c>
      <c r="V251" s="32">
        <v>0</v>
      </c>
      <c r="W251" s="32">
        <v>131.7</v>
      </c>
      <c r="X251" s="32">
        <v>131.7</v>
      </c>
      <c r="Y251" s="32">
        <v>100</v>
      </c>
      <c r="Z251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3"/>
  <sheetViews>
    <sheetView zoomScale="75" zoomScaleNormal="75" zoomScalePageLayoutView="0" workbookViewId="0" topLeftCell="A1">
      <pane xSplit="7" ySplit="10" topLeftCell="H2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51" sqref="D25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4 kwartału 2020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4" t="s">
        <v>56</v>
      </c>
      <c r="G4" s="174"/>
      <c r="H4" s="172" t="s">
        <v>6</v>
      </c>
      <c r="I4" s="175" t="s">
        <v>36</v>
      </c>
      <c r="J4" s="175"/>
      <c r="K4" s="175"/>
      <c r="L4" s="175"/>
      <c r="M4" s="175"/>
      <c r="N4" s="175"/>
      <c r="O4" s="175"/>
      <c r="P4" s="175"/>
    </row>
    <row r="5" spans="1:16" s="19" customFormat="1" ht="17.25" customHeight="1">
      <c r="A5" s="173"/>
      <c r="B5" s="173"/>
      <c r="C5" s="173"/>
      <c r="D5" s="173"/>
      <c r="E5" s="173"/>
      <c r="F5" s="174"/>
      <c r="G5" s="174"/>
      <c r="H5" s="172"/>
      <c r="I5" s="172" t="s">
        <v>37</v>
      </c>
      <c r="J5" s="175" t="s">
        <v>15</v>
      </c>
      <c r="K5" s="175"/>
      <c r="L5" s="175"/>
      <c r="M5" s="175"/>
      <c r="N5" s="175"/>
      <c r="O5" s="176" t="s">
        <v>38</v>
      </c>
      <c r="P5" s="45" t="s">
        <v>25</v>
      </c>
    </row>
    <row r="6" spans="1:16" s="19" customFormat="1" ht="16.5" customHeight="1">
      <c r="A6" s="173"/>
      <c r="B6" s="173"/>
      <c r="C6" s="173"/>
      <c r="D6" s="173"/>
      <c r="E6" s="173"/>
      <c r="F6" s="174"/>
      <c r="G6" s="174"/>
      <c r="H6" s="172"/>
      <c r="I6" s="172"/>
      <c r="J6" s="171" t="s">
        <v>39</v>
      </c>
      <c r="K6" s="171" t="s">
        <v>34</v>
      </c>
      <c r="L6" s="171" t="s">
        <v>40</v>
      </c>
      <c r="M6" s="171" t="s">
        <v>41</v>
      </c>
      <c r="N6" s="171" t="s">
        <v>42</v>
      </c>
      <c r="O6" s="176"/>
      <c r="P6" s="177" t="s">
        <v>43</v>
      </c>
    </row>
    <row r="7" spans="1:16" s="19" customFormat="1" ht="34.5" customHeight="1">
      <c r="A7" s="173"/>
      <c r="B7" s="173"/>
      <c r="C7" s="173"/>
      <c r="D7" s="173"/>
      <c r="E7" s="173"/>
      <c r="F7" s="174"/>
      <c r="G7" s="174"/>
      <c r="H7" s="172"/>
      <c r="I7" s="172"/>
      <c r="J7" s="171"/>
      <c r="K7" s="171"/>
      <c r="L7" s="171"/>
      <c r="M7" s="171"/>
      <c r="N7" s="171"/>
      <c r="O7" s="176"/>
      <c r="P7" s="177"/>
    </row>
    <row r="8" spans="1:16" s="19" customFormat="1" ht="34.5" customHeight="1">
      <c r="A8" s="173"/>
      <c r="B8" s="173"/>
      <c r="C8" s="173"/>
      <c r="D8" s="173"/>
      <c r="E8" s="173"/>
      <c r="F8" s="174"/>
      <c r="G8" s="174"/>
      <c r="H8" s="172"/>
      <c r="I8" s="172"/>
      <c r="J8" s="171"/>
      <c r="K8" s="171"/>
      <c r="L8" s="171"/>
      <c r="M8" s="171"/>
      <c r="N8" s="171"/>
      <c r="O8" s="176"/>
      <c r="P8" s="177"/>
    </row>
    <row r="9" spans="1:16" s="19" customFormat="1" ht="16.5" customHeight="1">
      <c r="A9" s="173"/>
      <c r="B9" s="173"/>
      <c r="C9" s="173"/>
      <c r="D9" s="173"/>
      <c r="E9" s="173"/>
      <c r="F9" s="173"/>
      <c r="G9" s="173"/>
      <c r="H9" s="172" t="s">
        <v>35</v>
      </c>
      <c r="I9" s="172"/>
      <c r="J9" s="172"/>
      <c r="K9" s="172"/>
      <c r="L9" s="172"/>
      <c r="M9" s="172"/>
      <c r="N9" s="172"/>
      <c r="O9" s="172"/>
      <c r="P9" s="172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8">
        <v>6</v>
      </c>
      <c r="G10" s="178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267</v>
      </c>
      <c r="G11" s="58" t="s">
        <v>268</v>
      </c>
      <c r="H11" s="49">
        <v>149368919.11</v>
      </c>
      <c r="I11" s="49">
        <v>118875419.11</v>
      </c>
      <c r="J11" s="49">
        <v>43785372.27</v>
      </c>
      <c r="K11" s="49">
        <v>15013967.55</v>
      </c>
      <c r="L11" s="49">
        <v>400000</v>
      </c>
      <c r="M11" s="49">
        <v>0</v>
      </c>
      <c r="N11" s="49">
        <v>59676079.29</v>
      </c>
      <c r="O11" s="49">
        <v>30493500</v>
      </c>
      <c r="P11" s="49">
        <v>30493500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267</v>
      </c>
      <c r="G12" s="58" t="s">
        <v>269</v>
      </c>
      <c r="H12" s="49">
        <v>91993307.55</v>
      </c>
      <c r="I12" s="49">
        <v>69017934.05</v>
      </c>
      <c r="J12" s="49">
        <v>31874813.13</v>
      </c>
      <c r="K12" s="49">
        <v>2097119.01</v>
      </c>
      <c r="L12" s="49">
        <v>894000</v>
      </c>
      <c r="M12" s="49">
        <v>0</v>
      </c>
      <c r="N12" s="49">
        <v>34152001.91</v>
      </c>
      <c r="O12" s="49">
        <v>22975373.5</v>
      </c>
      <c r="P12" s="49">
        <v>17876373.5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267</v>
      </c>
      <c r="G13" s="58" t="s">
        <v>270</v>
      </c>
      <c r="H13" s="49">
        <v>113692552.04</v>
      </c>
      <c r="I13" s="49">
        <v>78013132.96</v>
      </c>
      <c r="J13" s="49">
        <v>30604393.98</v>
      </c>
      <c r="K13" s="49">
        <v>4873748.2</v>
      </c>
      <c r="L13" s="49">
        <v>550000</v>
      </c>
      <c r="M13" s="49">
        <v>0</v>
      </c>
      <c r="N13" s="49">
        <v>41984990.78</v>
      </c>
      <c r="O13" s="49">
        <v>35679419.08</v>
      </c>
      <c r="P13" s="49">
        <v>35679419.08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267</v>
      </c>
      <c r="G14" s="58" t="s">
        <v>271</v>
      </c>
      <c r="H14" s="49">
        <v>91122564.53</v>
      </c>
      <c r="I14" s="49">
        <v>77177890.53</v>
      </c>
      <c r="J14" s="49">
        <v>32161839.69</v>
      </c>
      <c r="K14" s="49">
        <v>4899674.1</v>
      </c>
      <c r="L14" s="49">
        <v>196800</v>
      </c>
      <c r="M14" s="49">
        <v>229036.81</v>
      </c>
      <c r="N14" s="49">
        <v>39690539.93</v>
      </c>
      <c r="O14" s="49">
        <v>13944674</v>
      </c>
      <c r="P14" s="49">
        <v>11908220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267</v>
      </c>
      <c r="G15" s="58" t="s">
        <v>272</v>
      </c>
      <c r="H15" s="49">
        <v>175016829.83</v>
      </c>
      <c r="I15" s="49">
        <v>137351775.56</v>
      </c>
      <c r="J15" s="49">
        <v>49553289.8</v>
      </c>
      <c r="K15" s="49">
        <v>9217687.25</v>
      </c>
      <c r="L15" s="49">
        <v>1200000</v>
      </c>
      <c r="M15" s="49">
        <v>285929.4</v>
      </c>
      <c r="N15" s="49">
        <v>77094869.11</v>
      </c>
      <c r="O15" s="49">
        <v>37665054.27</v>
      </c>
      <c r="P15" s="49">
        <v>37665054.27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267</v>
      </c>
      <c r="G16" s="58" t="s">
        <v>273</v>
      </c>
      <c r="H16" s="49">
        <v>135212172.7</v>
      </c>
      <c r="I16" s="49">
        <v>98901412.7</v>
      </c>
      <c r="J16" s="49">
        <v>45967195.66</v>
      </c>
      <c r="K16" s="49">
        <v>8111014.68</v>
      </c>
      <c r="L16" s="49">
        <v>800000</v>
      </c>
      <c r="M16" s="49">
        <v>0</v>
      </c>
      <c r="N16" s="49">
        <v>44023202.36</v>
      </c>
      <c r="O16" s="49">
        <v>36310760</v>
      </c>
      <c r="P16" s="49">
        <v>36310760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267</v>
      </c>
      <c r="G17" s="58" t="s">
        <v>274</v>
      </c>
      <c r="H17" s="49">
        <v>148344342.48</v>
      </c>
      <c r="I17" s="49">
        <v>126940712.51</v>
      </c>
      <c r="J17" s="49">
        <v>51126296.86</v>
      </c>
      <c r="K17" s="49">
        <v>10337320</v>
      </c>
      <c r="L17" s="49">
        <v>478750</v>
      </c>
      <c r="M17" s="49">
        <v>43500.37</v>
      </c>
      <c r="N17" s="49">
        <v>64954845.28</v>
      </c>
      <c r="O17" s="49">
        <v>21403629.97</v>
      </c>
      <c r="P17" s="49">
        <v>21403629.97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267</v>
      </c>
      <c r="G18" s="58" t="s">
        <v>275</v>
      </c>
      <c r="H18" s="49">
        <v>90998384.01</v>
      </c>
      <c r="I18" s="49">
        <v>79078182.32</v>
      </c>
      <c r="J18" s="49">
        <v>33115627.23</v>
      </c>
      <c r="K18" s="49">
        <v>3734163.32</v>
      </c>
      <c r="L18" s="49">
        <v>780000</v>
      </c>
      <c r="M18" s="49">
        <v>0</v>
      </c>
      <c r="N18" s="49">
        <v>41448391.77</v>
      </c>
      <c r="O18" s="49">
        <v>11920201.69</v>
      </c>
      <c r="P18" s="49">
        <v>11917201.69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267</v>
      </c>
      <c r="G19" s="58" t="s">
        <v>276</v>
      </c>
      <c r="H19" s="49">
        <v>398734650.22</v>
      </c>
      <c r="I19" s="49">
        <v>283015502.22</v>
      </c>
      <c r="J19" s="49">
        <v>112236060.48</v>
      </c>
      <c r="K19" s="49">
        <v>22059633.16</v>
      </c>
      <c r="L19" s="49">
        <v>4600000</v>
      </c>
      <c r="M19" s="49">
        <v>2595500</v>
      </c>
      <c r="N19" s="49">
        <v>141524308.58</v>
      </c>
      <c r="O19" s="49">
        <v>115719148</v>
      </c>
      <c r="P19" s="49">
        <v>115419148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267</v>
      </c>
      <c r="G20" s="58" t="s">
        <v>277</v>
      </c>
      <c r="H20" s="49">
        <v>79355518.12</v>
      </c>
      <c r="I20" s="49">
        <v>73393073.77</v>
      </c>
      <c r="J20" s="49">
        <v>29225735.27</v>
      </c>
      <c r="K20" s="49">
        <v>5084878.75</v>
      </c>
      <c r="L20" s="49">
        <v>340000</v>
      </c>
      <c r="M20" s="49">
        <v>94411.88</v>
      </c>
      <c r="N20" s="49">
        <v>38648047.87</v>
      </c>
      <c r="O20" s="49">
        <v>5962444.35</v>
      </c>
      <c r="P20" s="49">
        <v>5962444.35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267</v>
      </c>
      <c r="G21" s="58" t="s">
        <v>278</v>
      </c>
      <c r="H21" s="49">
        <v>31561601.31</v>
      </c>
      <c r="I21" s="49">
        <v>22645634.69</v>
      </c>
      <c r="J21" s="49">
        <v>9158860.22</v>
      </c>
      <c r="K21" s="49">
        <v>628020</v>
      </c>
      <c r="L21" s="49">
        <v>417000</v>
      </c>
      <c r="M21" s="49">
        <v>0</v>
      </c>
      <c r="N21" s="49">
        <v>12441754.47</v>
      </c>
      <c r="O21" s="49">
        <v>8915966.62</v>
      </c>
      <c r="P21" s="49">
        <v>8915966.62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267</v>
      </c>
      <c r="G22" s="58" t="s">
        <v>279</v>
      </c>
      <c r="H22" s="49">
        <v>16548862.79</v>
      </c>
      <c r="I22" s="49">
        <v>12620717.02</v>
      </c>
      <c r="J22" s="49">
        <v>5691174.48</v>
      </c>
      <c r="K22" s="49">
        <v>379296.04</v>
      </c>
      <c r="L22" s="49">
        <v>80000</v>
      </c>
      <c r="M22" s="49">
        <v>0</v>
      </c>
      <c r="N22" s="49">
        <v>6470246.5</v>
      </c>
      <c r="O22" s="49">
        <v>3928145.77</v>
      </c>
      <c r="P22" s="49">
        <v>3928145.77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267</v>
      </c>
      <c r="G23" s="58" t="s">
        <v>280</v>
      </c>
      <c r="H23" s="49">
        <v>267688344.84</v>
      </c>
      <c r="I23" s="49">
        <v>174024292.66</v>
      </c>
      <c r="J23" s="49">
        <v>60951235.21</v>
      </c>
      <c r="K23" s="49">
        <v>13069891.98</v>
      </c>
      <c r="L23" s="49">
        <v>900000</v>
      </c>
      <c r="M23" s="49">
        <v>761300</v>
      </c>
      <c r="N23" s="49">
        <v>98341865.47</v>
      </c>
      <c r="O23" s="49">
        <v>93664052.18</v>
      </c>
      <c r="P23" s="49">
        <v>92814052.18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267</v>
      </c>
      <c r="G24" s="58" t="s">
        <v>281</v>
      </c>
      <c r="H24" s="49">
        <v>32717004.94</v>
      </c>
      <c r="I24" s="49">
        <v>22745404.16</v>
      </c>
      <c r="J24" s="49">
        <v>8161079.93</v>
      </c>
      <c r="K24" s="49">
        <v>1238464</v>
      </c>
      <c r="L24" s="49">
        <v>202000</v>
      </c>
      <c r="M24" s="49">
        <v>24000</v>
      </c>
      <c r="N24" s="49">
        <v>13119860.23</v>
      </c>
      <c r="O24" s="49">
        <v>9971600.78</v>
      </c>
      <c r="P24" s="49">
        <v>9971600.78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267</v>
      </c>
      <c r="G25" s="58" t="s">
        <v>282</v>
      </c>
      <c r="H25" s="49">
        <v>115788998.46</v>
      </c>
      <c r="I25" s="49">
        <v>90010709.46</v>
      </c>
      <c r="J25" s="49">
        <v>36989942.07</v>
      </c>
      <c r="K25" s="49">
        <v>8889840.1</v>
      </c>
      <c r="L25" s="49">
        <v>682715</v>
      </c>
      <c r="M25" s="49">
        <v>0</v>
      </c>
      <c r="N25" s="49">
        <v>43448212.29</v>
      </c>
      <c r="O25" s="49">
        <v>25778289</v>
      </c>
      <c r="P25" s="49">
        <v>25778289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267</v>
      </c>
      <c r="G26" s="58" t="s">
        <v>283</v>
      </c>
      <c r="H26" s="49">
        <v>66198960.53</v>
      </c>
      <c r="I26" s="49">
        <v>58495822.53</v>
      </c>
      <c r="J26" s="49">
        <v>26543381.65</v>
      </c>
      <c r="K26" s="49">
        <v>3400527</v>
      </c>
      <c r="L26" s="49">
        <v>452164</v>
      </c>
      <c r="M26" s="49">
        <v>10879</v>
      </c>
      <c r="N26" s="49">
        <v>28088870.88</v>
      </c>
      <c r="O26" s="49">
        <v>7703138</v>
      </c>
      <c r="P26" s="49">
        <v>7703138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267</v>
      </c>
      <c r="G27" s="58" t="s">
        <v>284</v>
      </c>
      <c r="H27" s="49">
        <v>23799222.58</v>
      </c>
      <c r="I27" s="49">
        <v>19281385.35</v>
      </c>
      <c r="J27" s="49">
        <v>8116017.06</v>
      </c>
      <c r="K27" s="49">
        <v>220500</v>
      </c>
      <c r="L27" s="49">
        <v>20000</v>
      </c>
      <c r="M27" s="49">
        <v>0</v>
      </c>
      <c r="N27" s="49">
        <v>10924868.29</v>
      </c>
      <c r="O27" s="49">
        <v>4517837.23</v>
      </c>
      <c r="P27" s="49">
        <v>4517837.23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267</v>
      </c>
      <c r="G28" s="58" t="s">
        <v>285</v>
      </c>
      <c r="H28" s="49">
        <v>40969109.94</v>
      </c>
      <c r="I28" s="49">
        <v>30865382.42</v>
      </c>
      <c r="J28" s="49">
        <v>11953514.4</v>
      </c>
      <c r="K28" s="49">
        <v>1149254.12</v>
      </c>
      <c r="L28" s="49">
        <v>160000</v>
      </c>
      <c r="M28" s="49">
        <v>0</v>
      </c>
      <c r="N28" s="49">
        <v>17602613.9</v>
      </c>
      <c r="O28" s="49">
        <v>10103727.52</v>
      </c>
      <c r="P28" s="49">
        <v>10103727.52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267</v>
      </c>
      <c r="G29" s="58" t="s">
        <v>285</v>
      </c>
      <c r="H29" s="49">
        <v>24230166.09</v>
      </c>
      <c r="I29" s="49">
        <v>19975737.19</v>
      </c>
      <c r="J29" s="49">
        <v>7638313.23</v>
      </c>
      <c r="K29" s="49">
        <v>300650</v>
      </c>
      <c r="L29" s="49">
        <v>120000</v>
      </c>
      <c r="M29" s="49">
        <v>0</v>
      </c>
      <c r="N29" s="49">
        <v>11916773.96</v>
      </c>
      <c r="O29" s="49">
        <v>4254428.9</v>
      </c>
      <c r="P29" s="49">
        <v>4254428.9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267</v>
      </c>
      <c r="G30" s="58" t="s">
        <v>286</v>
      </c>
      <c r="H30" s="49">
        <v>18721058.71</v>
      </c>
      <c r="I30" s="49">
        <v>15445335.11</v>
      </c>
      <c r="J30" s="49">
        <v>5680233.92</v>
      </c>
      <c r="K30" s="49">
        <v>978154</v>
      </c>
      <c r="L30" s="49">
        <v>0</v>
      </c>
      <c r="M30" s="49">
        <v>0</v>
      </c>
      <c r="N30" s="49">
        <v>8786947.19</v>
      </c>
      <c r="O30" s="49">
        <v>3275723.6</v>
      </c>
      <c r="P30" s="49">
        <v>3275723.6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267</v>
      </c>
      <c r="G31" s="58" t="s">
        <v>287</v>
      </c>
      <c r="H31" s="49">
        <v>23887488.97</v>
      </c>
      <c r="I31" s="49">
        <v>17603976.97</v>
      </c>
      <c r="J31" s="49">
        <v>7345427.58</v>
      </c>
      <c r="K31" s="49">
        <v>629700</v>
      </c>
      <c r="L31" s="49">
        <v>42000</v>
      </c>
      <c r="M31" s="49">
        <v>0</v>
      </c>
      <c r="N31" s="49">
        <v>9586849.39</v>
      </c>
      <c r="O31" s="49">
        <v>6283512</v>
      </c>
      <c r="P31" s="49">
        <v>6283512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267</v>
      </c>
      <c r="G32" s="58" t="s">
        <v>288</v>
      </c>
      <c r="H32" s="49">
        <v>18676116.27</v>
      </c>
      <c r="I32" s="49">
        <v>15341593.39</v>
      </c>
      <c r="J32" s="49">
        <v>6109079.28</v>
      </c>
      <c r="K32" s="49">
        <v>554200</v>
      </c>
      <c r="L32" s="49">
        <v>184100</v>
      </c>
      <c r="M32" s="49">
        <v>8000</v>
      </c>
      <c r="N32" s="49">
        <v>8486214.11</v>
      </c>
      <c r="O32" s="49">
        <v>3334522.88</v>
      </c>
      <c r="P32" s="49">
        <v>3334522.88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267</v>
      </c>
      <c r="G33" s="58" t="s">
        <v>289</v>
      </c>
      <c r="H33" s="49">
        <v>20753784.06</v>
      </c>
      <c r="I33" s="49">
        <v>16150266.23</v>
      </c>
      <c r="J33" s="49">
        <v>6778724.56</v>
      </c>
      <c r="K33" s="49">
        <v>446368.18</v>
      </c>
      <c r="L33" s="49">
        <v>100000</v>
      </c>
      <c r="M33" s="49">
        <v>0</v>
      </c>
      <c r="N33" s="49">
        <v>8825173.49</v>
      </c>
      <c r="O33" s="49">
        <v>4603517.83</v>
      </c>
      <c r="P33" s="49">
        <v>4603517.83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267</v>
      </c>
      <c r="G34" s="58" t="s">
        <v>290</v>
      </c>
      <c r="H34" s="49">
        <v>76280211.14</v>
      </c>
      <c r="I34" s="49">
        <v>68000031.05</v>
      </c>
      <c r="J34" s="49">
        <v>21852568.56</v>
      </c>
      <c r="K34" s="49">
        <v>3766877.67</v>
      </c>
      <c r="L34" s="49">
        <v>200000</v>
      </c>
      <c r="M34" s="49">
        <v>0</v>
      </c>
      <c r="N34" s="49">
        <v>42180584.82</v>
      </c>
      <c r="O34" s="49">
        <v>8280180.09</v>
      </c>
      <c r="P34" s="49">
        <v>8280180.09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267</v>
      </c>
      <c r="G35" s="58" t="s">
        <v>291</v>
      </c>
      <c r="H35" s="49">
        <v>17070441.98</v>
      </c>
      <c r="I35" s="49">
        <v>13551941.98</v>
      </c>
      <c r="J35" s="49">
        <v>5774984.37</v>
      </c>
      <c r="K35" s="49">
        <v>381500</v>
      </c>
      <c r="L35" s="49">
        <v>84000</v>
      </c>
      <c r="M35" s="49">
        <v>0</v>
      </c>
      <c r="N35" s="49">
        <v>7311457.61</v>
      </c>
      <c r="O35" s="49">
        <v>3518500</v>
      </c>
      <c r="P35" s="49">
        <v>3518500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267</v>
      </c>
      <c r="G36" s="58" t="s">
        <v>268</v>
      </c>
      <c r="H36" s="49">
        <v>84548922</v>
      </c>
      <c r="I36" s="49">
        <v>65421651.92</v>
      </c>
      <c r="J36" s="49">
        <v>19137128.84</v>
      </c>
      <c r="K36" s="49">
        <v>10136733.95</v>
      </c>
      <c r="L36" s="49">
        <v>300000</v>
      </c>
      <c r="M36" s="49">
        <v>538.97</v>
      </c>
      <c r="N36" s="49">
        <v>35847250.16</v>
      </c>
      <c r="O36" s="49">
        <v>19127270.08</v>
      </c>
      <c r="P36" s="49">
        <v>19087270.08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267</v>
      </c>
      <c r="G37" s="58" t="s">
        <v>292</v>
      </c>
      <c r="H37" s="49">
        <v>22797015.96</v>
      </c>
      <c r="I37" s="49">
        <v>18818008.96</v>
      </c>
      <c r="J37" s="49">
        <v>6702176.92</v>
      </c>
      <c r="K37" s="49">
        <v>1086930</v>
      </c>
      <c r="L37" s="49">
        <v>275000</v>
      </c>
      <c r="M37" s="49">
        <v>0</v>
      </c>
      <c r="N37" s="49">
        <v>10753902.04</v>
      </c>
      <c r="O37" s="49">
        <v>3979007</v>
      </c>
      <c r="P37" s="49">
        <v>3979007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267</v>
      </c>
      <c r="G38" s="58" t="s">
        <v>293</v>
      </c>
      <c r="H38" s="49">
        <v>45289615.91</v>
      </c>
      <c r="I38" s="49">
        <v>31529637.95</v>
      </c>
      <c r="J38" s="49">
        <v>11915517.04</v>
      </c>
      <c r="K38" s="49">
        <v>1081300.34</v>
      </c>
      <c r="L38" s="49">
        <v>228900</v>
      </c>
      <c r="M38" s="49">
        <v>35283</v>
      </c>
      <c r="N38" s="49">
        <v>18268637.57</v>
      </c>
      <c r="O38" s="49">
        <v>13759977.96</v>
      </c>
      <c r="P38" s="49">
        <v>13759977.96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267</v>
      </c>
      <c r="G39" s="58" t="s">
        <v>294</v>
      </c>
      <c r="H39" s="49">
        <v>18147398.15</v>
      </c>
      <c r="I39" s="49">
        <v>16127270.15</v>
      </c>
      <c r="J39" s="49">
        <v>6007998.42</v>
      </c>
      <c r="K39" s="49">
        <v>349595</v>
      </c>
      <c r="L39" s="49">
        <v>140000</v>
      </c>
      <c r="M39" s="49">
        <v>0</v>
      </c>
      <c r="N39" s="49">
        <v>9629676.73</v>
      </c>
      <c r="O39" s="49">
        <v>2020128</v>
      </c>
      <c r="P39" s="49">
        <v>2020128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267</v>
      </c>
      <c r="G40" s="58" t="s">
        <v>295</v>
      </c>
      <c r="H40" s="49">
        <v>72340169.45</v>
      </c>
      <c r="I40" s="49">
        <v>60684268.87</v>
      </c>
      <c r="J40" s="49">
        <v>20912844.47</v>
      </c>
      <c r="K40" s="49">
        <v>1340916.57</v>
      </c>
      <c r="L40" s="49">
        <v>620000</v>
      </c>
      <c r="M40" s="49">
        <v>0</v>
      </c>
      <c r="N40" s="49">
        <v>37810507.83</v>
      </c>
      <c r="O40" s="49">
        <v>11655900.58</v>
      </c>
      <c r="P40" s="49">
        <v>11655900.58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267</v>
      </c>
      <c r="G41" s="58" t="s">
        <v>296</v>
      </c>
      <c r="H41" s="49">
        <v>44582754.4</v>
      </c>
      <c r="I41" s="49">
        <v>31935271.87</v>
      </c>
      <c r="J41" s="49">
        <v>12519196.22</v>
      </c>
      <c r="K41" s="49">
        <v>854152</v>
      </c>
      <c r="L41" s="49">
        <v>15520.1</v>
      </c>
      <c r="M41" s="49">
        <v>0</v>
      </c>
      <c r="N41" s="49">
        <v>18546403.55</v>
      </c>
      <c r="O41" s="49">
        <v>12647482.53</v>
      </c>
      <c r="P41" s="49">
        <v>12647482.53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267</v>
      </c>
      <c r="G42" s="58" t="s">
        <v>297</v>
      </c>
      <c r="H42" s="49">
        <v>17594183.26</v>
      </c>
      <c r="I42" s="49">
        <v>13395608.8</v>
      </c>
      <c r="J42" s="49">
        <v>5590099.2</v>
      </c>
      <c r="K42" s="49">
        <v>180200</v>
      </c>
      <c r="L42" s="49">
        <v>105404</v>
      </c>
      <c r="M42" s="49">
        <v>44000</v>
      </c>
      <c r="N42" s="49">
        <v>7475905.6</v>
      </c>
      <c r="O42" s="49">
        <v>4198574.46</v>
      </c>
      <c r="P42" s="49">
        <v>4198574.46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267</v>
      </c>
      <c r="G43" s="58" t="s">
        <v>298</v>
      </c>
      <c r="H43" s="49">
        <v>55013095.24</v>
      </c>
      <c r="I43" s="49">
        <v>46784791.79</v>
      </c>
      <c r="J43" s="49">
        <v>19688269.89</v>
      </c>
      <c r="K43" s="49">
        <v>811900</v>
      </c>
      <c r="L43" s="49">
        <v>89791</v>
      </c>
      <c r="M43" s="49">
        <v>0</v>
      </c>
      <c r="N43" s="49">
        <v>26194830.9</v>
      </c>
      <c r="O43" s="49">
        <v>8228303.45</v>
      </c>
      <c r="P43" s="49">
        <v>8183703.45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267</v>
      </c>
      <c r="G44" s="58" t="s">
        <v>299</v>
      </c>
      <c r="H44" s="49">
        <v>25151097</v>
      </c>
      <c r="I44" s="49">
        <v>19575800</v>
      </c>
      <c r="J44" s="49">
        <v>7936905.16</v>
      </c>
      <c r="K44" s="49">
        <v>410647.01</v>
      </c>
      <c r="L44" s="49">
        <v>90000</v>
      </c>
      <c r="M44" s="49">
        <v>0</v>
      </c>
      <c r="N44" s="49">
        <v>11138247.83</v>
      </c>
      <c r="O44" s="49">
        <v>5575297</v>
      </c>
      <c r="P44" s="49">
        <v>5575297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267</v>
      </c>
      <c r="G45" s="58" t="s">
        <v>300</v>
      </c>
      <c r="H45" s="49">
        <v>26084754.76</v>
      </c>
      <c r="I45" s="49">
        <v>21062554.44</v>
      </c>
      <c r="J45" s="49">
        <v>7761520.14</v>
      </c>
      <c r="K45" s="49">
        <v>450000</v>
      </c>
      <c r="L45" s="49">
        <v>153000</v>
      </c>
      <c r="M45" s="49">
        <v>0</v>
      </c>
      <c r="N45" s="49">
        <v>12698034.3</v>
      </c>
      <c r="O45" s="49">
        <v>5022200.32</v>
      </c>
      <c r="P45" s="49">
        <v>5022200.32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267</v>
      </c>
      <c r="G46" s="58" t="s">
        <v>301</v>
      </c>
      <c r="H46" s="49">
        <v>28266360.15</v>
      </c>
      <c r="I46" s="49">
        <v>21168028.15</v>
      </c>
      <c r="J46" s="49">
        <v>7137818.81</v>
      </c>
      <c r="K46" s="49">
        <v>1734466.26</v>
      </c>
      <c r="L46" s="49">
        <v>125000</v>
      </c>
      <c r="M46" s="49">
        <v>0</v>
      </c>
      <c r="N46" s="49">
        <v>12170743.08</v>
      </c>
      <c r="O46" s="49">
        <v>7098332</v>
      </c>
      <c r="P46" s="49">
        <v>7098332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267</v>
      </c>
      <c r="G47" s="58" t="s">
        <v>302</v>
      </c>
      <c r="H47" s="49">
        <v>31247531.04</v>
      </c>
      <c r="I47" s="49">
        <v>27942975.66</v>
      </c>
      <c r="J47" s="49">
        <v>9618626.5</v>
      </c>
      <c r="K47" s="49">
        <v>1776741.1</v>
      </c>
      <c r="L47" s="49">
        <v>132000</v>
      </c>
      <c r="M47" s="49">
        <v>0</v>
      </c>
      <c r="N47" s="49">
        <v>16415608.06</v>
      </c>
      <c r="O47" s="49">
        <v>3304555.38</v>
      </c>
      <c r="P47" s="49">
        <v>3304555.38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267</v>
      </c>
      <c r="G48" s="58" t="s">
        <v>303</v>
      </c>
      <c r="H48" s="49">
        <v>30656356.67</v>
      </c>
      <c r="I48" s="49">
        <v>25340236.74</v>
      </c>
      <c r="J48" s="49">
        <v>9338608.61</v>
      </c>
      <c r="K48" s="49">
        <v>2061865.39</v>
      </c>
      <c r="L48" s="49">
        <v>250000</v>
      </c>
      <c r="M48" s="49">
        <v>0</v>
      </c>
      <c r="N48" s="49">
        <v>13689762.74</v>
      </c>
      <c r="O48" s="49">
        <v>5316119.93</v>
      </c>
      <c r="P48" s="49">
        <v>5316119.93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267</v>
      </c>
      <c r="G49" s="58" t="s">
        <v>304</v>
      </c>
      <c r="H49" s="49">
        <v>11617351.65</v>
      </c>
      <c r="I49" s="49">
        <v>10655351.65</v>
      </c>
      <c r="J49" s="49">
        <v>3898707.88</v>
      </c>
      <c r="K49" s="49">
        <v>391137.99</v>
      </c>
      <c r="L49" s="49">
        <v>46000</v>
      </c>
      <c r="M49" s="49">
        <v>0</v>
      </c>
      <c r="N49" s="49">
        <v>6319505.78</v>
      </c>
      <c r="O49" s="49">
        <v>962000</v>
      </c>
      <c r="P49" s="49">
        <v>962000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267</v>
      </c>
      <c r="G50" s="58" t="s">
        <v>305</v>
      </c>
      <c r="H50" s="49">
        <v>27273888.75</v>
      </c>
      <c r="I50" s="49">
        <v>23013326.75</v>
      </c>
      <c r="J50" s="49">
        <v>7958589.12</v>
      </c>
      <c r="K50" s="49">
        <v>2536571.4</v>
      </c>
      <c r="L50" s="49">
        <v>103000</v>
      </c>
      <c r="M50" s="49">
        <v>0</v>
      </c>
      <c r="N50" s="49">
        <v>12415166.23</v>
      </c>
      <c r="O50" s="49">
        <v>4260562</v>
      </c>
      <c r="P50" s="49">
        <v>4260562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267</v>
      </c>
      <c r="G51" s="58" t="s">
        <v>306</v>
      </c>
      <c r="H51" s="49">
        <v>30873160.21</v>
      </c>
      <c r="I51" s="49">
        <v>26648261.75</v>
      </c>
      <c r="J51" s="49">
        <v>10706907.47</v>
      </c>
      <c r="K51" s="49">
        <v>511403.12</v>
      </c>
      <c r="L51" s="49">
        <v>186200</v>
      </c>
      <c r="M51" s="49">
        <v>44000</v>
      </c>
      <c r="N51" s="49">
        <v>15199751.16</v>
      </c>
      <c r="O51" s="49">
        <v>4224898.46</v>
      </c>
      <c r="P51" s="49">
        <v>4224898.46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267</v>
      </c>
      <c r="G52" s="58" t="s">
        <v>307</v>
      </c>
      <c r="H52" s="49">
        <v>23645203.2</v>
      </c>
      <c r="I52" s="49">
        <v>21372655.82</v>
      </c>
      <c r="J52" s="49">
        <v>8588015.51</v>
      </c>
      <c r="K52" s="49">
        <v>489817</v>
      </c>
      <c r="L52" s="49">
        <v>185788.95</v>
      </c>
      <c r="M52" s="49">
        <v>0</v>
      </c>
      <c r="N52" s="49">
        <v>12109034.36</v>
      </c>
      <c r="O52" s="49">
        <v>2272547.38</v>
      </c>
      <c r="P52" s="49">
        <v>2272547.38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267</v>
      </c>
      <c r="G53" s="58" t="s">
        <v>308</v>
      </c>
      <c r="H53" s="49">
        <v>38363348.99</v>
      </c>
      <c r="I53" s="49">
        <v>29514576.99</v>
      </c>
      <c r="J53" s="49">
        <v>10950197.09</v>
      </c>
      <c r="K53" s="49">
        <v>1882692.5</v>
      </c>
      <c r="L53" s="49">
        <v>195000</v>
      </c>
      <c r="M53" s="49">
        <v>0</v>
      </c>
      <c r="N53" s="49">
        <v>16486687.4</v>
      </c>
      <c r="O53" s="49">
        <v>8848772</v>
      </c>
      <c r="P53" s="49">
        <v>8848772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267</v>
      </c>
      <c r="G54" s="58" t="s">
        <v>309</v>
      </c>
      <c r="H54" s="49">
        <v>53340587.89</v>
      </c>
      <c r="I54" s="49">
        <v>41578516.66</v>
      </c>
      <c r="J54" s="49">
        <v>14167840.92</v>
      </c>
      <c r="K54" s="49">
        <v>4210526.25</v>
      </c>
      <c r="L54" s="49">
        <v>7408.14</v>
      </c>
      <c r="M54" s="49">
        <v>0</v>
      </c>
      <c r="N54" s="49">
        <v>23192741.35</v>
      </c>
      <c r="O54" s="49">
        <v>11762071.23</v>
      </c>
      <c r="P54" s="49">
        <v>11762071.23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267</v>
      </c>
      <c r="G55" s="58" t="s">
        <v>310</v>
      </c>
      <c r="H55" s="49">
        <v>89466413.45</v>
      </c>
      <c r="I55" s="49">
        <v>63252531.88</v>
      </c>
      <c r="J55" s="49">
        <v>19692276.12</v>
      </c>
      <c r="K55" s="49">
        <v>4401860</v>
      </c>
      <c r="L55" s="49">
        <v>579000</v>
      </c>
      <c r="M55" s="49">
        <v>0</v>
      </c>
      <c r="N55" s="49">
        <v>38579395.76</v>
      </c>
      <c r="O55" s="49">
        <v>26213881.57</v>
      </c>
      <c r="P55" s="49">
        <v>26213881.57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267</v>
      </c>
      <c r="G56" s="58" t="s">
        <v>311</v>
      </c>
      <c r="H56" s="49">
        <v>28742110.51</v>
      </c>
      <c r="I56" s="49">
        <v>23539729.75</v>
      </c>
      <c r="J56" s="49">
        <v>8668237.97</v>
      </c>
      <c r="K56" s="49">
        <v>652987.92</v>
      </c>
      <c r="L56" s="49">
        <v>304885</v>
      </c>
      <c r="M56" s="49">
        <v>0</v>
      </c>
      <c r="N56" s="49">
        <v>13913618.86</v>
      </c>
      <c r="O56" s="49">
        <v>5202380.76</v>
      </c>
      <c r="P56" s="49">
        <v>5202380.76</v>
      </c>
    </row>
    <row r="57" spans="1:16" ht="12.75">
      <c r="A57" s="46">
        <v>6</v>
      </c>
      <c r="B57" s="46">
        <v>6</v>
      </c>
      <c r="C57" s="46">
        <v>3</v>
      </c>
      <c r="D57" s="41">
        <v>2</v>
      </c>
      <c r="E57" s="47"/>
      <c r="F57" s="48" t="s">
        <v>267</v>
      </c>
      <c r="G57" s="58" t="s">
        <v>312</v>
      </c>
      <c r="H57" s="49">
        <v>15136543.07</v>
      </c>
      <c r="I57" s="49">
        <v>13226298.26</v>
      </c>
      <c r="J57" s="49">
        <v>4808928.16</v>
      </c>
      <c r="K57" s="49">
        <v>224992</v>
      </c>
      <c r="L57" s="49">
        <v>50000</v>
      </c>
      <c r="M57" s="49">
        <v>15648.93</v>
      </c>
      <c r="N57" s="49">
        <v>8126729.17</v>
      </c>
      <c r="O57" s="49">
        <v>1910244.81</v>
      </c>
      <c r="P57" s="49">
        <v>1910244.81</v>
      </c>
    </row>
    <row r="58" spans="1:16" ht="12.75">
      <c r="A58" s="46">
        <v>6</v>
      </c>
      <c r="B58" s="46">
        <v>7</v>
      </c>
      <c r="C58" s="46">
        <v>4</v>
      </c>
      <c r="D58" s="41">
        <v>2</v>
      </c>
      <c r="E58" s="47"/>
      <c r="F58" s="48" t="s">
        <v>267</v>
      </c>
      <c r="G58" s="58" t="s">
        <v>313</v>
      </c>
      <c r="H58" s="49">
        <v>39921528.12</v>
      </c>
      <c r="I58" s="49">
        <v>36311863.86</v>
      </c>
      <c r="J58" s="49">
        <v>15242810.63</v>
      </c>
      <c r="K58" s="49">
        <v>1831044.45</v>
      </c>
      <c r="L58" s="49">
        <v>110000</v>
      </c>
      <c r="M58" s="49">
        <v>0</v>
      </c>
      <c r="N58" s="49">
        <v>19128008.78</v>
      </c>
      <c r="O58" s="49">
        <v>3609664.26</v>
      </c>
      <c r="P58" s="49">
        <v>3609664.26</v>
      </c>
    </row>
    <row r="59" spans="1:16" ht="12.75">
      <c r="A59" s="46">
        <v>6</v>
      </c>
      <c r="B59" s="46">
        <v>20</v>
      </c>
      <c r="C59" s="46">
        <v>2</v>
      </c>
      <c r="D59" s="41">
        <v>2</v>
      </c>
      <c r="E59" s="47"/>
      <c r="F59" s="48" t="s">
        <v>267</v>
      </c>
      <c r="G59" s="58" t="s">
        <v>314</v>
      </c>
      <c r="H59" s="49">
        <v>19295097.75</v>
      </c>
      <c r="I59" s="49">
        <v>17619471.55</v>
      </c>
      <c r="J59" s="49">
        <v>7320608.78</v>
      </c>
      <c r="K59" s="49">
        <v>977700</v>
      </c>
      <c r="L59" s="49">
        <v>114565</v>
      </c>
      <c r="M59" s="49">
        <v>0</v>
      </c>
      <c r="N59" s="49">
        <v>9206597.77</v>
      </c>
      <c r="O59" s="49">
        <v>1675626.2</v>
      </c>
      <c r="P59" s="49">
        <v>1675626.2</v>
      </c>
    </row>
    <row r="60" spans="1:16" ht="12.75">
      <c r="A60" s="46">
        <v>6</v>
      </c>
      <c r="B60" s="46">
        <v>19</v>
      </c>
      <c r="C60" s="46">
        <v>2</v>
      </c>
      <c r="D60" s="41">
        <v>2</v>
      </c>
      <c r="E60" s="47"/>
      <c r="F60" s="48" t="s">
        <v>267</v>
      </c>
      <c r="G60" s="58" t="s">
        <v>315</v>
      </c>
      <c r="H60" s="49">
        <v>18853303.06</v>
      </c>
      <c r="I60" s="49">
        <v>14154696.93</v>
      </c>
      <c r="J60" s="49">
        <v>2317503.98</v>
      </c>
      <c r="K60" s="49">
        <v>3462359.74</v>
      </c>
      <c r="L60" s="49">
        <v>85000</v>
      </c>
      <c r="M60" s="49">
        <v>29871.6</v>
      </c>
      <c r="N60" s="49">
        <v>8259961.61</v>
      </c>
      <c r="O60" s="49">
        <v>4698606.13</v>
      </c>
      <c r="P60" s="49">
        <v>4654006.13</v>
      </c>
    </row>
    <row r="61" spans="1:16" ht="12.75">
      <c r="A61" s="46">
        <v>6</v>
      </c>
      <c r="B61" s="46">
        <v>19</v>
      </c>
      <c r="C61" s="46">
        <v>3</v>
      </c>
      <c r="D61" s="41">
        <v>2</v>
      </c>
      <c r="E61" s="47"/>
      <c r="F61" s="48" t="s">
        <v>267</v>
      </c>
      <c r="G61" s="58" t="s">
        <v>316</v>
      </c>
      <c r="H61" s="49">
        <v>25508710.35</v>
      </c>
      <c r="I61" s="49">
        <v>16716569.6</v>
      </c>
      <c r="J61" s="49">
        <v>5851315.2</v>
      </c>
      <c r="K61" s="49">
        <v>687601.2</v>
      </c>
      <c r="L61" s="49">
        <v>23500</v>
      </c>
      <c r="M61" s="49">
        <v>9488.81</v>
      </c>
      <c r="N61" s="49">
        <v>10144664.39</v>
      </c>
      <c r="O61" s="49">
        <v>8792140.75</v>
      </c>
      <c r="P61" s="49">
        <v>8747540.75</v>
      </c>
    </row>
    <row r="62" spans="1:16" ht="12.75">
      <c r="A62" s="46">
        <v>6</v>
      </c>
      <c r="B62" s="46">
        <v>4</v>
      </c>
      <c r="C62" s="46">
        <v>3</v>
      </c>
      <c r="D62" s="41">
        <v>2</v>
      </c>
      <c r="E62" s="47"/>
      <c r="F62" s="48" t="s">
        <v>267</v>
      </c>
      <c r="G62" s="58" t="s">
        <v>317</v>
      </c>
      <c r="H62" s="49">
        <v>25573024.07</v>
      </c>
      <c r="I62" s="49">
        <v>22405027.6</v>
      </c>
      <c r="J62" s="49">
        <v>9236844.32</v>
      </c>
      <c r="K62" s="49">
        <v>888304</v>
      </c>
      <c r="L62" s="49">
        <v>148000</v>
      </c>
      <c r="M62" s="49">
        <v>0</v>
      </c>
      <c r="N62" s="49">
        <v>12131879.28</v>
      </c>
      <c r="O62" s="49">
        <v>3167996.47</v>
      </c>
      <c r="P62" s="49">
        <v>3167996.47</v>
      </c>
    </row>
    <row r="63" spans="1:16" ht="12.75">
      <c r="A63" s="46">
        <v>6</v>
      </c>
      <c r="B63" s="46">
        <v>4</v>
      </c>
      <c r="C63" s="46">
        <v>4</v>
      </c>
      <c r="D63" s="41">
        <v>2</v>
      </c>
      <c r="E63" s="47"/>
      <c r="F63" s="48" t="s">
        <v>267</v>
      </c>
      <c r="G63" s="58" t="s">
        <v>270</v>
      </c>
      <c r="H63" s="49">
        <v>52683189.97</v>
      </c>
      <c r="I63" s="49">
        <v>46833281.01</v>
      </c>
      <c r="J63" s="49">
        <v>15131090.37</v>
      </c>
      <c r="K63" s="49">
        <v>4741035.87</v>
      </c>
      <c r="L63" s="49">
        <v>146200</v>
      </c>
      <c r="M63" s="49">
        <v>0</v>
      </c>
      <c r="N63" s="49">
        <v>26814954.77</v>
      </c>
      <c r="O63" s="49">
        <v>5849908.96</v>
      </c>
      <c r="P63" s="49">
        <v>5849908.96</v>
      </c>
    </row>
    <row r="64" spans="1:16" ht="12.75">
      <c r="A64" s="46">
        <v>6</v>
      </c>
      <c r="B64" s="46">
        <v>6</v>
      </c>
      <c r="C64" s="46">
        <v>4</v>
      </c>
      <c r="D64" s="41">
        <v>2</v>
      </c>
      <c r="E64" s="47"/>
      <c r="F64" s="48" t="s">
        <v>267</v>
      </c>
      <c r="G64" s="58" t="s">
        <v>318</v>
      </c>
      <c r="H64" s="49">
        <v>39091420.32</v>
      </c>
      <c r="I64" s="49">
        <v>35080499.72</v>
      </c>
      <c r="J64" s="49">
        <v>14166021.43</v>
      </c>
      <c r="K64" s="49">
        <v>1136983</v>
      </c>
      <c r="L64" s="49">
        <v>605000</v>
      </c>
      <c r="M64" s="49">
        <v>0</v>
      </c>
      <c r="N64" s="49">
        <v>19172495.29</v>
      </c>
      <c r="O64" s="49">
        <v>4010920.6</v>
      </c>
      <c r="P64" s="49">
        <v>4010920.6</v>
      </c>
    </row>
    <row r="65" spans="1:16" ht="12.75">
      <c r="A65" s="46">
        <v>6</v>
      </c>
      <c r="B65" s="46">
        <v>9</v>
      </c>
      <c r="C65" s="46">
        <v>6</v>
      </c>
      <c r="D65" s="41">
        <v>2</v>
      </c>
      <c r="E65" s="47"/>
      <c r="F65" s="48" t="s">
        <v>267</v>
      </c>
      <c r="G65" s="58" t="s">
        <v>319</v>
      </c>
      <c r="H65" s="49">
        <v>50342634.52</v>
      </c>
      <c r="I65" s="49">
        <v>35071628.2</v>
      </c>
      <c r="J65" s="49">
        <v>13742816.55</v>
      </c>
      <c r="K65" s="49">
        <v>644632</v>
      </c>
      <c r="L65" s="49">
        <v>264000</v>
      </c>
      <c r="M65" s="49">
        <v>0</v>
      </c>
      <c r="N65" s="49">
        <v>20420179.65</v>
      </c>
      <c r="O65" s="49">
        <v>15271006.32</v>
      </c>
      <c r="P65" s="49">
        <v>15271006.32</v>
      </c>
    </row>
    <row r="66" spans="1:16" ht="12.75">
      <c r="A66" s="46">
        <v>6</v>
      </c>
      <c r="B66" s="46">
        <v>13</v>
      </c>
      <c r="C66" s="46">
        <v>2</v>
      </c>
      <c r="D66" s="41">
        <v>2</v>
      </c>
      <c r="E66" s="47"/>
      <c r="F66" s="48" t="s">
        <v>267</v>
      </c>
      <c r="G66" s="58" t="s">
        <v>320</v>
      </c>
      <c r="H66" s="49">
        <v>23998312.23</v>
      </c>
      <c r="I66" s="49">
        <v>18330706.23</v>
      </c>
      <c r="J66" s="49">
        <v>4671074.39</v>
      </c>
      <c r="K66" s="49">
        <v>3603894.13</v>
      </c>
      <c r="L66" s="49">
        <v>258200</v>
      </c>
      <c r="M66" s="49">
        <v>300000</v>
      </c>
      <c r="N66" s="49">
        <v>9497537.71</v>
      </c>
      <c r="O66" s="49">
        <v>5667606</v>
      </c>
      <c r="P66" s="49">
        <v>5667606</v>
      </c>
    </row>
    <row r="67" spans="1:16" ht="12.75">
      <c r="A67" s="46">
        <v>6</v>
      </c>
      <c r="B67" s="46">
        <v>14</v>
      </c>
      <c r="C67" s="46">
        <v>3</v>
      </c>
      <c r="D67" s="41">
        <v>2</v>
      </c>
      <c r="E67" s="47"/>
      <c r="F67" s="48" t="s">
        <v>267</v>
      </c>
      <c r="G67" s="58" t="s">
        <v>321</v>
      </c>
      <c r="H67" s="49">
        <v>18728243.43</v>
      </c>
      <c r="I67" s="49">
        <v>16353235.8</v>
      </c>
      <c r="J67" s="49">
        <v>5902553.61</v>
      </c>
      <c r="K67" s="49">
        <v>1016050</v>
      </c>
      <c r="L67" s="49">
        <v>127890</v>
      </c>
      <c r="M67" s="49">
        <v>30000</v>
      </c>
      <c r="N67" s="49">
        <v>9276742.19</v>
      </c>
      <c r="O67" s="49">
        <v>2375007.63</v>
      </c>
      <c r="P67" s="49">
        <v>2375007.63</v>
      </c>
    </row>
    <row r="68" spans="1:16" ht="12.75">
      <c r="A68" s="46">
        <v>6</v>
      </c>
      <c r="B68" s="46">
        <v>1</v>
      </c>
      <c r="C68" s="46">
        <v>5</v>
      </c>
      <c r="D68" s="41">
        <v>2</v>
      </c>
      <c r="E68" s="47"/>
      <c r="F68" s="48" t="s">
        <v>267</v>
      </c>
      <c r="G68" s="58" t="s">
        <v>322</v>
      </c>
      <c r="H68" s="49">
        <v>35113041.25</v>
      </c>
      <c r="I68" s="49">
        <v>23499527.25</v>
      </c>
      <c r="J68" s="49">
        <v>9002451.53</v>
      </c>
      <c r="K68" s="49">
        <v>696800</v>
      </c>
      <c r="L68" s="49">
        <v>260.82</v>
      </c>
      <c r="M68" s="49">
        <v>0</v>
      </c>
      <c r="N68" s="49">
        <v>13800014.9</v>
      </c>
      <c r="O68" s="49">
        <v>11613514</v>
      </c>
      <c r="P68" s="49">
        <v>11613514</v>
      </c>
    </row>
    <row r="69" spans="1:16" ht="12.75">
      <c r="A69" s="46">
        <v>6</v>
      </c>
      <c r="B69" s="46">
        <v>18</v>
      </c>
      <c r="C69" s="46">
        <v>3</v>
      </c>
      <c r="D69" s="41">
        <v>2</v>
      </c>
      <c r="E69" s="47"/>
      <c r="F69" s="48" t="s">
        <v>267</v>
      </c>
      <c r="G69" s="58" t="s">
        <v>323</v>
      </c>
      <c r="H69" s="49">
        <v>17983695.5</v>
      </c>
      <c r="I69" s="49">
        <v>15517411.39</v>
      </c>
      <c r="J69" s="49">
        <v>6024096.91</v>
      </c>
      <c r="K69" s="49">
        <v>336370</v>
      </c>
      <c r="L69" s="49">
        <v>118750</v>
      </c>
      <c r="M69" s="49">
        <v>0</v>
      </c>
      <c r="N69" s="49">
        <v>9038194.48</v>
      </c>
      <c r="O69" s="49">
        <v>2466284.11</v>
      </c>
      <c r="P69" s="49">
        <v>2466284.11</v>
      </c>
    </row>
    <row r="70" spans="1:16" ht="12.75">
      <c r="A70" s="46">
        <v>6</v>
      </c>
      <c r="B70" s="46">
        <v>9</v>
      </c>
      <c r="C70" s="46">
        <v>7</v>
      </c>
      <c r="D70" s="41">
        <v>2</v>
      </c>
      <c r="E70" s="47"/>
      <c r="F70" s="48" t="s">
        <v>267</v>
      </c>
      <c r="G70" s="58" t="s">
        <v>324</v>
      </c>
      <c r="H70" s="49">
        <v>83767381.18</v>
      </c>
      <c r="I70" s="49">
        <v>66450813.86</v>
      </c>
      <c r="J70" s="49">
        <v>20695132.57</v>
      </c>
      <c r="K70" s="49">
        <v>2775464.2</v>
      </c>
      <c r="L70" s="49">
        <v>1146375</v>
      </c>
      <c r="M70" s="49">
        <v>0</v>
      </c>
      <c r="N70" s="49">
        <v>41833842.09</v>
      </c>
      <c r="O70" s="49">
        <v>17316567.32</v>
      </c>
      <c r="P70" s="49">
        <v>17316567.32</v>
      </c>
    </row>
    <row r="71" spans="1:16" ht="12.75">
      <c r="A71" s="46">
        <v>6</v>
      </c>
      <c r="B71" s="46">
        <v>8</v>
      </c>
      <c r="C71" s="46">
        <v>4</v>
      </c>
      <c r="D71" s="41">
        <v>2</v>
      </c>
      <c r="E71" s="47"/>
      <c r="F71" s="48" t="s">
        <v>267</v>
      </c>
      <c r="G71" s="58" t="s">
        <v>325</v>
      </c>
      <c r="H71" s="49">
        <v>14328812.4</v>
      </c>
      <c r="I71" s="49">
        <v>12349273.33</v>
      </c>
      <c r="J71" s="49">
        <v>4340967.41</v>
      </c>
      <c r="K71" s="49">
        <v>305100</v>
      </c>
      <c r="L71" s="49">
        <v>25000</v>
      </c>
      <c r="M71" s="49">
        <v>17497.36</v>
      </c>
      <c r="N71" s="49">
        <v>7660708.56</v>
      </c>
      <c r="O71" s="49">
        <v>1979539.07</v>
      </c>
      <c r="P71" s="49">
        <v>1979539.07</v>
      </c>
    </row>
    <row r="72" spans="1:16" ht="12.75">
      <c r="A72" s="46">
        <v>6</v>
      </c>
      <c r="B72" s="46">
        <v>3</v>
      </c>
      <c r="C72" s="46">
        <v>6</v>
      </c>
      <c r="D72" s="41">
        <v>2</v>
      </c>
      <c r="E72" s="47"/>
      <c r="F72" s="48" t="s">
        <v>267</v>
      </c>
      <c r="G72" s="58" t="s">
        <v>326</v>
      </c>
      <c r="H72" s="49">
        <v>22607404.59</v>
      </c>
      <c r="I72" s="49">
        <v>18794337.61</v>
      </c>
      <c r="J72" s="49">
        <v>6785110.93</v>
      </c>
      <c r="K72" s="49">
        <v>1129840</v>
      </c>
      <c r="L72" s="49">
        <v>80000</v>
      </c>
      <c r="M72" s="49">
        <v>0</v>
      </c>
      <c r="N72" s="49">
        <v>10799386.68</v>
      </c>
      <c r="O72" s="49">
        <v>3813066.98</v>
      </c>
      <c r="P72" s="49">
        <v>3813066.98</v>
      </c>
    </row>
    <row r="73" spans="1:16" ht="12.75">
      <c r="A73" s="46">
        <v>6</v>
      </c>
      <c r="B73" s="46">
        <v>12</v>
      </c>
      <c r="C73" s="46">
        <v>3</v>
      </c>
      <c r="D73" s="41">
        <v>2</v>
      </c>
      <c r="E73" s="47"/>
      <c r="F73" s="48" t="s">
        <v>267</v>
      </c>
      <c r="G73" s="58" t="s">
        <v>327</v>
      </c>
      <c r="H73" s="49">
        <v>27102230.73</v>
      </c>
      <c r="I73" s="49">
        <v>25029779.96</v>
      </c>
      <c r="J73" s="49">
        <v>9830855.35</v>
      </c>
      <c r="K73" s="49">
        <v>826678.91</v>
      </c>
      <c r="L73" s="49">
        <v>260000</v>
      </c>
      <c r="M73" s="49">
        <v>0</v>
      </c>
      <c r="N73" s="49">
        <v>14112245.7</v>
      </c>
      <c r="O73" s="49">
        <v>2072450.77</v>
      </c>
      <c r="P73" s="49">
        <v>2072450.77</v>
      </c>
    </row>
    <row r="74" spans="1:16" ht="12.75">
      <c r="A74" s="46">
        <v>6</v>
      </c>
      <c r="B74" s="46">
        <v>15</v>
      </c>
      <c r="C74" s="46">
        <v>4</v>
      </c>
      <c r="D74" s="41">
        <v>2</v>
      </c>
      <c r="E74" s="47"/>
      <c r="F74" s="48" t="s">
        <v>267</v>
      </c>
      <c r="G74" s="58" t="s">
        <v>328</v>
      </c>
      <c r="H74" s="49">
        <v>46233958.67</v>
      </c>
      <c r="I74" s="49">
        <v>40005762.67</v>
      </c>
      <c r="J74" s="49">
        <v>16075247.03</v>
      </c>
      <c r="K74" s="49">
        <v>837300</v>
      </c>
      <c r="L74" s="49">
        <v>184646.35</v>
      </c>
      <c r="M74" s="49">
        <v>48942.29</v>
      </c>
      <c r="N74" s="49">
        <v>22859627</v>
      </c>
      <c r="O74" s="49">
        <v>6228196</v>
      </c>
      <c r="P74" s="49">
        <v>6228196</v>
      </c>
    </row>
    <row r="75" spans="1:16" ht="12.75">
      <c r="A75" s="46">
        <v>6</v>
      </c>
      <c r="B75" s="46">
        <v>16</v>
      </c>
      <c r="C75" s="46">
        <v>2</v>
      </c>
      <c r="D75" s="41">
        <v>2</v>
      </c>
      <c r="E75" s="47"/>
      <c r="F75" s="48" t="s">
        <v>267</v>
      </c>
      <c r="G75" s="58" t="s">
        <v>329</v>
      </c>
      <c r="H75" s="49">
        <v>41816461.06</v>
      </c>
      <c r="I75" s="49">
        <v>36297231.06</v>
      </c>
      <c r="J75" s="49">
        <v>13562682.9</v>
      </c>
      <c r="K75" s="49">
        <v>688234</v>
      </c>
      <c r="L75" s="49">
        <v>55000</v>
      </c>
      <c r="M75" s="49">
        <v>0</v>
      </c>
      <c r="N75" s="49">
        <v>21991314.16</v>
      </c>
      <c r="O75" s="49">
        <v>5519230</v>
      </c>
      <c r="P75" s="49">
        <v>5519230</v>
      </c>
    </row>
    <row r="76" spans="1:16" ht="12.75">
      <c r="A76" s="46">
        <v>6</v>
      </c>
      <c r="B76" s="46">
        <v>1</v>
      </c>
      <c r="C76" s="46">
        <v>6</v>
      </c>
      <c r="D76" s="41">
        <v>2</v>
      </c>
      <c r="E76" s="47"/>
      <c r="F76" s="48" t="s">
        <v>267</v>
      </c>
      <c r="G76" s="58" t="s">
        <v>330</v>
      </c>
      <c r="H76" s="49">
        <v>22198310.55</v>
      </c>
      <c r="I76" s="49">
        <v>17636405.46</v>
      </c>
      <c r="J76" s="49">
        <v>6842295.68</v>
      </c>
      <c r="K76" s="49">
        <v>629119</v>
      </c>
      <c r="L76" s="49">
        <v>107400</v>
      </c>
      <c r="M76" s="49">
        <v>0</v>
      </c>
      <c r="N76" s="49">
        <v>10057590.78</v>
      </c>
      <c r="O76" s="49">
        <v>4561905.09</v>
      </c>
      <c r="P76" s="49">
        <v>4561905.09</v>
      </c>
    </row>
    <row r="77" spans="1:16" ht="12.75">
      <c r="A77" s="46">
        <v>6</v>
      </c>
      <c r="B77" s="46">
        <v>15</v>
      </c>
      <c r="C77" s="46">
        <v>5</v>
      </c>
      <c r="D77" s="41">
        <v>2</v>
      </c>
      <c r="E77" s="47"/>
      <c r="F77" s="48" t="s">
        <v>267</v>
      </c>
      <c r="G77" s="58" t="s">
        <v>331</v>
      </c>
      <c r="H77" s="49">
        <v>26383654.66</v>
      </c>
      <c r="I77" s="49">
        <v>21445104.74</v>
      </c>
      <c r="J77" s="49">
        <v>8591487.24</v>
      </c>
      <c r="K77" s="49">
        <v>769123.94</v>
      </c>
      <c r="L77" s="49">
        <v>129661.55</v>
      </c>
      <c r="M77" s="49">
        <v>6905.45</v>
      </c>
      <c r="N77" s="49">
        <v>11947926.56</v>
      </c>
      <c r="O77" s="49">
        <v>4938549.92</v>
      </c>
      <c r="P77" s="49">
        <v>4938549.92</v>
      </c>
    </row>
    <row r="78" spans="1:16" ht="12.75">
      <c r="A78" s="46">
        <v>6</v>
      </c>
      <c r="B78" s="46">
        <v>20</v>
      </c>
      <c r="C78" s="46">
        <v>3</v>
      </c>
      <c r="D78" s="41">
        <v>2</v>
      </c>
      <c r="E78" s="47"/>
      <c r="F78" s="48" t="s">
        <v>267</v>
      </c>
      <c r="G78" s="58" t="s">
        <v>332</v>
      </c>
      <c r="H78" s="49">
        <v>23456683.43</v>
      </c>
      <c r="I78" s="49">
        <v>21649883.83</v>
      </c>
      <c r="J78" s="49">
        <v>8675575.2</v>
      </c>
      <c r="K78" s="49">
        <v>669023.5</v>
      </c>
      <c r="L78" s="49">
        <v>215000</v>
      </c>
      <c r="M78" s="49">
        <v>0</v>
      </c>
      <c r="N78" s="49">
        <v>12090285.13</v>
      </c>
      <c r="O78" s="49">
        <v>1806799.6</v>
      </c>
      <c r="P78" s="49">
        <v>1806799.6</v>
      </c>
    </row>
    <row r="79" spans="1:16" ht="12.75">
      <c r="A79" s="46">
        <v>6</v>
      </c>
      <c r="B79" s="46">
        <v>9</v>
      </c>
      <c r="C79" s="46">
        <v>8</v>
      </c>
      <c r="D79" s="41">
        <v>2</v>
      </c>
      <c r="E79" s="47"/>
      <c r="F79" s="48" t="s">
        <v>267</v>
      </c>
      <c r="G79" s="58" t="s">
        <v>333</v>
      </c>
      <c r="H79" s="49">
        <v>83879885.89</v>
      </c>
      <c r="I79" s="49">
        <v>62192048.66</v>
      </c>
      <c r="J79" s="49">
        <v>16620309.87</v>
      </c>
      <c r="K79" s="49">
        <v>6974383.06</v>
      </c>
      <c r="L79" s="49">
        <v>215450</v>
      </c>
      <c r="M79" s="49">
        <v>0</v>
      </c>
      <c r="N79" s="49">
        <v>38381905.73</v>
      </c>
      <c r="O79" s="49">
        <v>21687837.23</v>
      </c>
      <c r="P79" s="49">
        <v>21687837.23</v>
      </c>
    </row>
    <row r="80" spans="1:16" ht="12.75">
      <c r="A80" s="46">
        <v>6</v>
      </c>
      <c r="B80" s="46">
        <v>1</v>
      </c>
      <c r="C80" s="46">
        <v>7</v>
      </c>
      <c r="D80" s="41">
        <v>2</v>
      </c>
      <c r="E80" s="47"/>
      <c r="F80" s="48" t="s">
        <v>267</v>
      </c>
      <c r="G80" s="58" t="s">
        <v>334</v>
      </c>
      <c r="H80" s="49">
        <v>24854310.83</v>
      </c>
      <c r="I80" s="49">
        <v>20807389.83</v>
      </c>
      <c r="J80" s="49">
        <v>8439507.09</v>
      </c>
      <c r="K80" s="49">
        <v>498800</v>
      </c>
      <c r="L80" s="49">
        <v>62000</v>
      </c>
      <c r="M80" s="49">
        <v>0</v>
      </c>
      <c r="N80" s="49">
        <v>11807082.74</v>
      </c>
      <c r="O80" s="49">
        <v>4046921</v>
      </c>
      <c r="P80" s="49">
        <v>4046921</v>
      </c>
    </row>
    <row r="81" spans="1:16" ht="12.75">
      <c r="A81" s="46">
        <v>6</v>
      </c>
      <c r="B81" s="46">
        <v>14</v>
      </c>
      <c r="C81" s="46">
        <v>5</v>
      </c>
      <c r="D81" s="41">
        <v>2</v>
      </c>
      <c r="E81" s="47"/>
      <c r="F81" s="48" t="s">
        <v>267</v>
      </c>
      <c r="G81" s="58" t="s">
        <v>335</v>
      </c>
      <c r="H81" s="49">
        <v>55085588.73</v>
      </c>
      <c r="I81" s="49">
        <v>41896362.17</v>
      </c>
      <c r="J81" s="49">
        <v>16979517.1</v>
      </c>
      <c r="K81" s="49">
        <v>1926968</v>
      </c>
      <c r="L81" s="49">
        <v>215000</v>
      </c>
      <c r="M81" s="49">
        <v>0</v>
      </c>
      <c r="N81" s="49">
        <v>22774877.07</v>
      </c>
      <c r="O81" s="49">
        <v>13189226.56</v>
      </c>
      <c r="P81" s="49">
        <v>13189226.56</v>
      </c>
    </row>
    <row r="82" spans="1:16" ht="12.75">
      <c r="A82" s="46">
        <v>6</v>
      </c>
      <c r="B82" s="46">
        <v>6</v>
      </c>
      <c r="C82" s="46">
        <v>5</v>
      </c>
      <c r="D82" s="41">
        <v>2</v>
      </c>
      <c r="E82" s="47"/>
      <c r="F82" s="48" t="s">
        <v>267</v>
      </c>
      <c r="G82" s="58" t="s">
        <v>271</v>
      </c>
      <c r="H82" s="49">
        <v>42794726.39</v>
      </c>
      <c r="I82" s="49">
        <v>36325179.39</v>
      </c>
      <c r="J82" s="49">
        <v>14868604.71</v>
      </c>
      <c r="K82" s="49">
        <v>1144426</v>
      </c>
      <c r="L82" s="49">
        <v>300000</v>
      </c>
      <c r="M82" s="49">
        <v>14786</v>
      </c>
      <c r="N82" s="49">
        <v>19997362.68</v>
      </c>
      <c r="O82" s="49">
        <v>6469547</v>
      </c>
      <c r="P82" s="49">
        <v>6010751</v>
      </c>
    </row>
    <row r="83" spans="1:16" ht="12.75">
      <c r="A83" s="46">
        <v>6</v>
      </c>
      <c r="B83" s="46">
        <v>6</v>
      </c>
      <c r="C83" s="46">
        <v>6</v>
      </c>
      <c r="D83" s="41">
        <v>2</v>
      </c>
      <c r="E83" s="47"/>
      <c r="F83" s="48" t="s">
        <v>267</v>
      </c>
      <c r="G83" s="58" t="s">
        <v>336</v>
      </c>
      <c r="H83" s="49">
        <v>18436110.44</v>
      </c>
      <c r="I83" s="49">
        <v>14784453.91</v>
      </c>
      <c r="J83" s="49">
        <v>5707569.56</v>
      </c>
      <c r="K83" s="49">
        <v>241595</v>
      </c>
      <c r="L83" s="49">
        <v>130000</v>
      </c>
      <c r="M83" s="49">
        <v>0</v>
      </c>
      <c r="N83" s="49">
        <v>8705289.35</v>
      </c>
      <c r="O83" s="49">
        <v>3651656.53</v>
      </c>
      <c r="P83" s="49">
        <v>3651656.53</v>
      </c>
    </row>
    <row r="84" spans="1:16" ht="12.75">
      <c r="A84" s="46">
        <v>6</v>
      </c>
      <c r="B84" s="46">
        <v>7</v>
      </c>
      <c r="C84" s="46">
        <v>5</v>
      </c>
      <c r="D84" s="41">
        <v>2</v>
      </c>
      <c r="E84" s="47"/>
      <c r="F84" s="48" t="s">
        <v>267</v>
      </c>
      <c r="G84" s="58" t="s">
        <v>272</v>
      </c>
      <c r="H84" s="49">
        <v>36228769.89</v>
      </c>
      <c r="I84" s="49">
        <v>31702891.46</v>
      </c>
      <c r="J84" s="49">
        <v>13359612.57</v>
      </c>
      <c r="K84" s="49">
        <v>306165</v>
      </c>
      <c r="L84" s="49">
        <v>135000</v>
      </c>
      <c r="M84" s="49">
        <v>0</v>
      </c>
      <c r="N84" s="49">
        <v>17902113.89</v>
      </c>
      <c r="O84" s="49">
        <v>4525878.43</v>
      </c>
      <c r="P84" s="49">
        <v>4525878.43</v>
      </c>
    </row>
    <row r="85" spans="1:16" ht="12.75">
      <c r="A85" s="46">
        <v>6</v>
      </c>
      <c r="B85" s="46">
        <v>18</v>
      </c>
      <c r="C85" s="46">
        <v>4</v>
      </c>
      <c r="D85" s="41">
        <v>2</v>
      </c>
      <c r="E85" s="47"/>
      <c r="F85" s="48" t="s">
        <v>267</v>
      </c>
      <c r="G85" s="58" t="s">
        <v>337</v>
      </c>
      <c r="H85" s="49">
        <v>19677311.26</v>
      </c>
      <c r="I85" s="49">
        <v>13927195.39</v>
      </c>
      <c r="J85" s="49">
        <v>4152710.89</v>
      </c>
      <c r="K85" s="49">
        <v>1726573.2</v>
      </c>
      <c r="L85" s="49">
        <v>75000</v>
      </c>
      <c r="M85" s="49">
        <v>0</v>
      </c>
      <c r="N85" s="49">
        <v>7972911.3</v>
      </c>
      <c r="O85" s="49">
        <v>5750115.87</v>
      </c>
      <c r="P85" s="49">
        <v>5750115.87</v>
      </c>
    </row>
    <row r="86" spans="1:16" ht="12.75">
      <c r="A86" s="46">
        <v>6</v>
      </c>
      <c r="B86" s="46">
        <v>9</v>
      </c>
      <c r="C86" s="46">
        <v>9</v>
      </c>
      <c r="D86" s="41">
        <v>2</v>
      </c>
      <c r="E86" s="47"/>
      <c r="F86" s="48" t="s">
        <v>267</v>
      </c>
      <c r="G86" s="58" t="s">
        <v>338</v>
      </c>
      <c r="H86" s="49">
        <v>26533067.86</v>
      </c>
      <c r="I86" s="49">
        <v>20716725.87</v>
      </c>
      <c r="J86" s="49">
        <v>8345063.49</v>
      </c>
      <c r="K86" s="49">
        <v>872046</v>
      </c>
      <c r="L86" s="49">
        <v>50000</v>
      </c>
      <c r="M86" s="49">
        <v>0</v>
      </c>
      <c r="N86" s="49">
        <v>11449616.38</v>
      </c>
      <c r="O86" s="49">
        <v>5816341.99</v>
      </c>
      <c r="P86" s="49">
        <v>5816341.99</v>
      </c>
    </row>
    <row r="87" spans="1:16" ht="12.75">
      <c r="A87" s="46">
        <v>6</v>
      </c>
      <c r="B87" s="46">
        <v>11</v>
      </c>
      <c r="C87" s="46">
        <v>4</v>
      </c>
      <c r="D87" s="41">
        <v>2</v>
      </c>
      <c r="E87" s="47"/>
      <c r="F87" s="48" t="s">
        <v>267</v>
      </c>
      <c r="G87" s="58" t="s">
        <v>339</v>
      </c>
      <c r="H87" s="49">
        <v>65331152.51</v>
      </c>
      <c r="I87" s="49">
        <v>57086033.84</v>
      </c>
      <c r="J87" s="49">
        <v>23283112.97</v>
      </c>
      <c r="K87" s="49">
        <v>2374834.31</v>
      </c>
      <c r="L87" s="49">
        <v>410000</v>
      </c>
      <c r="M87" s="49">
        <v>0</v>
      </c>
      <c r="N87" s="49">
        <v>31018086.56</v>
      </c>
      <c r="O87" s="49">
        <v>8245118.67</v>
      </c>
      <c r="P87" s="49">
        <v>8245118.67</v>
      </c>
    </row>
    <row r="88" spans="1:16" ht="12.75">
      <c r="A88" s="46">
        <v>6</v>
      </c>
      <c r="B88" s="46">
        <v>2</v>
      </c>
      <c r="C88" s="46">
        <v>8</v>
      </c>
      <c r="D88" s="41">
        <v>2</v>
      </c>
      <c r="E88" s="47"/>
      <c r="F88" s="48" t="s">
        <v>267</v>
      </c>
      <c r="G88" s="58" t="s">
        <v>340</v>
      </c>
      <c r="H88" s="49">
        <v>48753544.78</v>
      </c>
      <c r="I88" s="49">
        <v>31753048.37</v>
      </c>
      <c r="J88" s="49">
        <v>11628853.23</v>
      </c>
      <c r="K88" s="49">
        <v>1456725.63</v>
      </c>
      <c r="L88" s="49">
        <v>0</v>
      </c>
      <c r="M88" s="49">
        <v>0</v>
      </c>
      <c r="N88" s="49">
        <v>18667469.51</v>
      </c>
      <c r="O88" s="49">
        <v>17000496.41</v>
      </c>
      <c r="P88" s="49">
        <v>17000496.41</v>
      </c>
    </row>
    <row r="89" spans="1:16" ht="12.75">
      <c r="A89" s="46">
        <v>6</v>
      </c>
      <c r="B89" s="46">
        <v>14</v>
      </c>
      <c r="C89" s="46">
        <v>6</v>
      </c>
      <c r="D89" s="41">
        <v>2</v>
      </c>
      <c r="E89" s="47"/>
      <c r="F89" s="48" t="s">
        <v>267</v>
      </c>
      <c r="G89" s="58" t="s">
        <v>341</v>
      </c>
      <c r="H89" s="49">
        <v>46770291.97</v>
      </c>
      <c r="I89" s="49">
        <v>35903406.43</v>
      </c>
      <c r="J89" s="49">
        <v>12676646.86</v>
      </c>
      <c r="K89" s="49">
        <v>1627050.75</v>
      </c>
      <c r="L89" s="49">
        <v>155000</v>
      </c>
      <c r="M89" s="49">
        <v>842779.68</v>
      </c>
      <c r="N89" s="49">
        <v>20601929.14</v>
      </c>
      <c r="O89" s="49">
        <v>10866885.54</v>
      </c>
      <c r="P89" s="49">
        <v>10366885.54</v>
      </c>
    </row>
    <row r="90" spans="1:16" ht="12.75">
      <c r="A90" s="46">
        <v>6</v>
      </c>
      <c r="B90" s="46">
        <v>1</v>
      </c>
      <c r="C90" s="46">
        <v>8</v>
      </c>
      <c r="D90" s="41">
        <v>2</v>
      </c>
      <c r="E90" s="47"/>
      <c r="F90" s="48" t="s">
        <v>267</v>
      </c>
      <c r="G90" s="58" t="s">
        <v>342</v>
      </c>
      <c r="H90" s="49">
        <v>27029147.47</v>
      </c>
      <c r="I90" s="49">
        <v>20887971.33</v>
      </c>
      <c r="J90" s="49">
        <v>7994248.66</v>
      </c>
      <c r="K90" s="49">
        <v>625000</v>
      </c>
      <c r="L90" s="49">
        <v>80000</v>
      </c>
      <c r="M90" s="49">
        <v>0</v>
      </c>
      <c r="N90" s="49">
        <v>12188722.67</v>
      </c>
      <c r="O90" s="49">
        <v>6141176.14</v>
      </c>
      <c r="P90" s="49">
        <v>6141176.14</v>
      </c>
    </row>
    <row r="91" spans="1:16" ht="12.75">
      <c r="A91" s="46">
        <v>6</v>
      </c>
      <c r="B91" s="46">
        <v>3</v>
      </c>
      <c r="C91" s="46">
        <v>7</v>
      </c>
      <c r="D91" s="41">
        <v>2</v>
      </c>
      <c r="E91" s="47"/>
      <c r="F91" s="48" t="s">
        <v>267</v>
      </c>
      <c r="G91" s="58" t="s">
        <v>343</v>
      </c>
      <c r="H91" s="49">
        <v>21371946.55</v>
      </c>
      <c r="I91" s="49">
        <v>17649860.55</v>
      </c>
      <c r="J91" s="49">
        <v>2788844.81</v>
      </c>
      <c r="K91" s="49">
        <v>4278992.75</v>
      </c>
      <c r="L91" s="49">
        <v>100000</v>
      </c>
      <c r="M91" s="49">
        <v>0</v>
      </c>
      <c r="N91" s="49">
        <v>10482022.99</v>
      </c>
      <c r="O91" s="49">
        <v>3722086</v>
      </c>
      <c r="P91" s="49">
        <v>3722086</v>
      </c>
    </row>
    <row r="92" spans="1:16" ht="12.75">
      <c r="A92" s="46">
        <v>6</v>
      </c>
      <c r="B92" s="46">
        <v>8</v>
      </c>
      <c r="C92" s="46">
        <v>7</v>
      </c>
      <c r="D92" s="41">
        <v>2</v>
      </c>
      <c r="E92" s="47"/>
      <c r="F92" s="48" t="s">
        <v>267</v>
      </c>
      <c r="G92" s="58" t="s">
        <v>273</v>
      </c>
      <c r="H92" s="49">
        <v>77943551.6</v>
      </c>
      <c r="I92" s="49">
        <v>53737226.82</v>
      </c>
      <c r="J92" s="49">
        <v>17467546.37</v>
      </c>
      <c r="K92" s="49">
        <v>4751418</v>
      </c>
      <c r="L92" s="49">
        <v>1021497</v>
      </c>
      <c r="M92" s="49">
        <v>0</v>
      </c>
      <c r="N92" s="49">
        <v>30496765.45</v>
      </c>
      <c r="O92" s="49">
        <v>24206324.78</v>
      </c>
      <c r="P92" s="49">
        <v>24206324.78</v>
      </c>
    </row>
    <row r="93" spans="1:16" ht="12.75">
      <c r="A93" s="46">
        <v>6</v>
      </c>
      <c r="B93" s="46">
        <v>10</v>
      </c>
      <c r="C93" s="46">
        <v>2</v>
      </c>
      <c r="D93" s="41">
        <v>2</v>
      </c>
      <c r="E93" s="47"/>
      <c r="F93" s="48" t="s">
        <v>267</v>
      </c>
      <c r="G93" s="58" t="s">
        <v>344</v>
      </c>
      <c r="H93" s="49">
        <v>38293315.82</v>
      </c>
      <c r="I93" s="49">
        <v>31969318.21</v>
      </c>
      <c r="J93" s="49">
        <v>12256418.35</v>
      </c>
      <c r="K93" s="49">
        <v>968205</v>
      </c>
      <c r="L93" s="49">
        <v>162400</v>
      </c>
      <c r="M93" s="49">
        <v>0</v>
      </c>
      <c r="N93" s="49">
        <v>18582294.86</v>
      </c>
      <c r="O93" s="49">
        <v>6323997.61</v>
      </c>
      <c r="P93" s="49">
        <v>6279397.61</v>
      </c>
    </row>
    <row r="94" spans="1:16" ht="12.75">
      <c r="A94" s="46">
        <v>6</v>
      </c>
      <c r="B94" s="46">
        <v>20</v>
      </c>
      <c r="C94" s="46">
        <v>5</v>
      </c>
      <c r="D94" s="41">
        <v>2</v>
      </c>
      <c r="E94" s="47"/>
      <c r="F94" s="48" t="s">
        <v>267</v>
      </c>
      <c r="G94" s="58" t="s">
        <v>345</v>
      </c>
      <c r="H94" s="49">
        <v>31349055.23</v>
      </c>
      <c r="I94" s="49">
        <v>26504054.17</v>
      </c>
      <c r="J94" s="49">
        <v>10444640.44</v>
      </c>
      <c r="K94" s="49">
        <v>630876.51</v>
      </c>
      <c r="L94" s="49">
        <v>200000</v>
      </c>
      <c r="M94" s="49">
        <v>0</v>
      </c>
      <c r="N94" s="49">
        <v>15228537.22</v>
      </c>
      <c r="O94" s="49">
        <v>4845001.06</v>
      </c>
      <c r="P94" s="49">
        <v>4845001.06</v>
      </c>
    </row>
    <row r="95" spans="1:16" ht="12.75">
      <c r="A95" s="46">
        <v>6</v>
      </c>
      <c r="B95" s="46">
        <v>12</v>
      </c>
      <c r="C95" s="46">
        <v>4</v>
      </c>
      <c r="D95" s="41">
        <v>2</v>
      </c>
      <c r="E95" s="47"/>
      <c r="F95" s="48" t="s">
        <v>267</v>
      </c>
      <c r="G95" s="58" t="s">
        <v>346</v>
      </c>
      <c r="H95" s="49">
        <v>24892770.32</v>
      </c>
      <c r="I95" s="49">
        <v>21110348.32</v>
      </c>
      <c r="J95" s="49">
        <v>7774513</v>
      </c>
      <c r="K95" s="49">
        <v>1131351.51</v>
      </c>
      <c r="L95" s="49">
        <v>45000</v>
      </c>
      <c r="M95" s="49">
        <v>0</v>
      </c>
      <c r="N95" s="49">
        <v>12159483.81</v>
      </c>
      <c r="O95" s="49">
        <v>3782422</v>
      </c>
      <c r="P95" s="49">
        <v>3782422</v>
      </c>
    </row>
    <row r="96" spans="1:16" ht="12.75">
      <c r="A96" s="46">
        <v>6</v>
      </c>
      <c r="B96" s="46">
        <v>1</v>
      </c>
      <c r="C96" s="46">
        <v>9</v>
      </c>
      <c r="D96" s="41">
        <v>2</v>
      </c>
      <c r="E96" s="47"/>
      <c r="F96" s="48" t="s">
        <v>267</v>
      </c>
      <c r="G96" s="58" t="s">
        <v>347</v>
      </c>
      <c r="H96" s="49">
        <v>27368457.68</v>
      </c>
      <c r="I96" s="49">
        <v>22587729.17</v>
      </c>
      <c r="J96" s="49">
        <v>8824115.24</v>
      </c>
      <c r="K96" s="49">
        <v>759745</v>
      </c>
      <c r="L96" s="49">
        <v>120000</v>
      </c>
      <c r="M96" s="49">
        <v>0</v>
      </c>
      <c r="N96" s="49">
        <v>12883868.93</v>
      </c>
      <c r="O96" s="49">
        <v>4780728.51</v>
      </c>
      <c r="P96" s="49">
        <v>4780728.51</v>
      </c>
    </row>
    <row r="97" spans="1:16" ht="12.75">
      <c r="A97" s="46">
        <v>6</v>
      </c>
      <c r="B97" s="46">
        <v>6</v>
      </c>
      <c r="C97" s="46">
        <v>7</v>
      </c>
      <c r="D97" s="41">
        <v>2</v>
      </c>
      <c r="E97" s="47"/>
      <c r="F97" s="48" t="s">
        <v>267</v>
      </c>
      <c r="G97" s="58" t="s">
        <v>348</v>
      </c>
      <c r="H97" s="49">
        <v>24288858.6</v>
      </c>
      <c r="I97" s="49">
        <v>16046540.9</v>
      </c>
      <c r="J97" s="49">
        <v>6060966.28</v>
      </c>
      <c r="K97" s="49">
        <v>982127.3</v>
      </c>
      <c r="L97" s="49">
        <v>287477</v>
      </c>
      <c r="M97" s="49">
        <v>0</v>
      </c>
      <c r="N97" s="49">
        <v>8715970.32</v>
      </c>
      <c r="O97" s="49">
        <v>8242317.7</v>
      </c>
      <c r="P97" s="49">
        <v>8242317.7</v>
      </c>
    </row>
    <row r="98" spans="1:16" ht="12.75">
      <c r="A98" s="46">
        <v>6</v>
      </c>
      <c r="B98" s="46">
        <v>2</v>
      </c>
      <c r="C98" s="46">
        <v>9</v>
      </c>
      <c r="D98" s="41">
        <v>2</v>
      </c>
      <c r="E98" s="47"/>
      <c r="F98" s="48" t="s">
        <v>267</v>
      </c>
      <c r="G98" s="58" t="s">
        <v>349</v>
      </c>
      <c r="H98" s="49">
        <v>20535368.54</v>
      </c>
      <c r="I98" s="49">
        <v>17791276.75</v>
      </c>
      <c r="J98" s="49">
        <v>6554409.86</v>
      </c>
      <c r="K98" s="49">
        <v>950738</v>
      </c>
      <c r="L98" s="49">
        <v>50000</v>
      </c>
      <c r="M98" s="49">
        <v>0</v>
      </c>
      <c r="N98" s="49">
        <v>10236128.89</v>
      </c>
      <c r="O98" s="49">
        <v>2744091.79</v>
      </c>
      <c r="P98" s="49">
        <v>2744091.79</v>
      </c>
    </row>
    <row r="99" spans="1:16" ht="12.75">
      <c r="A99" s="46">
        <v>6</v>
      </c>
      <c r="B99" s="46">
        <v>11</v>
      </c>
      <c r="C99" s="46">
        <v>5</v>
      </c>
      <c r="D99" s="41">
        <v>2</v>
      </c>
      <c r="E99" s="47"/>
      <c r="F99" s="48" t="s">
        <v>267</v>
      </c>
      <c r="G99" s="58" t="s">
        <v>274</v>
      </c>
      <c r="H99" s="49">
        <v>102869209.27</v>
      </c>
      <c r="I99" s="49">
        <v>90022453.47</v>
      </c>
      <c r="J99" s="49">
        <v>33105421.86</v>
      </c>
      <c r="K99" s="49">
        <v>3596469.83</v>
      </c>
      <c r="L99" s="49">
        <v>35000</v>
      </c>
      <c r="M99" s="49">
        <v>24219.53</v>
      </c>
      <c r="N99" s="49">
        <v>53261342.25</v>
      </c>
      <c r="O99" s="49">
        <v>12846755.8</v>
      </c>
      <c r="P99" s="49">
        <v>12846755.8</v>
      </c>
    </row>
    <row r="100" spans="1:16" ht="12.75">
      <c r="A100" s="46">
        <v>6</v>
      </c>
      <c r="B100" s="46">
        <v>14</v>
      </c>
      <c r="C100" s="46">
        <v>7</v>
      </c>
      <c r="D100" s="41">
        <v>2</v>
      </c>
      <c r="E100" s="47"/>
      <c r="F100" s="48" t="s">
        <v>267</v>
      </c>
      <c r="G100" s="58" t="s">
        <v>350</v>
      </c>
      <c r="H100" s="49">
        <v>18527020.93</v>
      </c>
      <c r="I100" s="49">
        <v>15444090.34</v>
      </c>
      <c r="J100" s="49">
        <v>6064720.84</v>
      </c>
      <c r="K100" s="49">
        <v>158200</v>
      </c>
      <c r="L100" s="49">
        <v>77000</v>
      </c>
      <c r="M100" s="49">
        <v>0</v>
      </c>
      <c r="N100" s="49">
        <v>9144169.5</v>
      </c>
      <c r="O100" s="49">
        <v>3082930.59</v>
      </c>
      <c r="P100" s="49">
        <v>3082930.59</v>
      </c>
    </row>
    <row r="101" spans="1:16" ht="12.75">
      <c r="A101" s="46">
        <v>6</v>
      </c>
      <c r="B101" s="46">
        <v>17</v>
      </c>
      <c r="C101" s="46">
        <v>2</v>
      </c>
      <c r="D101" s="41">
        <v>2</v>
      </c>
      <c r="E101" s="47"/>
      <c r="F101" s="48" t="s">
        <v>267</v>
      </c>
      <c r="G101" s="58" t="s">
        <v>351</v>
      </c>
      <c r="H101" s="49">
        <v>64296991.54</v>
      </c>
      <c r="I101" s="49">
        <v>45576329.17</v>
      </c>
      <c r="J101" s="49">
        <v>14266544.38</v>
      </c>
      <c r="K101" s="49">
        <v>2255074.2</v>
      </c>
      <c r="L101" s="49">
        <v>150000</v>
      </c>
      <c r="M101" s="49">
        <v>0</v>
      </c>
      <c r="N101" s="49">
        <v>28904710.59</v>
      </c>
      <c r="O101" s="49">
        <v>18720662.37</v>
      </c>
      <c r="P101" s="49">
        <v>18670662.37</v>
      </c>
    </row>
    <row r="102" spans="1:16" ht="12.75">
      <c r="A102" s="46">
        <v>6</v>
      </c>
      <c r="B102" s="46">
        <v>20</v>
      </c>
      <c r="C102" s="46">
        <v>6</v>
      </c>
      <c r="D102" s="41">
        <v>2</v>
      </c>
      <c r="E102" s="47"/>
      <c r="F102" s="48" t="s">
        <v>267</v>
      </c>
      <c r="G102" s="58" t="s">
        <v>352</v>
      </c>
      <c r="H102" s="49">
        <v>26211031.09</v>
      </c>
      <c r="I102" s="49">
        <v>24626058.78</v>
      </c>
      <c r="J102" s="49">
        <v>9764421.11</v>
      </c>
      <c r="K102" s="49">
        <v>1760470.43</v>
      </c>
      <c r="L102" s="49">
        <v>54029.17</v>
      </c>
      <c r="M102" s="49">
        <v>0</v>
      </c>
      <c r="N102" s="49">
        <v>13047138.07</v>
      </c>
      <c r="O102" s="49">
        <v>1584972.31</v>
      </c>
      <c r="P102" s="49">
        <v>1584972.31</v>
      </c>
    </row>
    <row r="103" spans="1:16" ht="12.75">
      <c r="A103" s="46">
        <v>6</v>
      </c>
      <c r="B103" s="46">
        <v>8</v>
      </c>
      <c r="C103" s="46">
        <v>8</v>
      </c>
      <c r="D103" s="41">
        <v>2</v>
      </c>
      <c r="E103" s="47"/>
      <c r="F103" s="48" t="s">
        <v>267</v>
      </c>
      <c r="G103" s="58" t="s">
        <v>353</v>
      </c>
      <c r="H103" s="49">
        <v>30067603.55</v>
      </c>
      <c r="I103" s="49">
        <v>27536534.86</v>
      </c>
      <c r="J103" s="49">
        <v>12091560.96</v>
      </c>
      <c r="K103" s="49">
        <v>362300</v>
      </c>
      <c r="L103" s="49">
        <v>190260</v>
      </c>
      <c r="M103" s="49">
        <v>0</v>
      </c>
      <c r="N103" s="49">
        <v>14892413.9</v>
      </c>
      <c r="O103" s="49">
        <v>2531068.69</v>
      </c>
      <c r="P103" s="49">
        <v>2531068.69</v>
      </c>
    </row>
    <row r="104" spans="1:16" ht="12.75">
      <c r="A104" s="46">
        <v>6</v>
      </c>
      <c r="B104" s="46">
        <v>1</v>
      </c>
      <c r="C104" s="46">
        <v>10</v>
      </c>
      <c r="D104" s="41">
        <v>2</v>
      </c>
      <c r="E104" s="47"/>
      <c r="F104" s="48" t="s">
        <v>267</v>
      </c>
      <c r="G104" s="58" t="s">
        <v>275</v>
      </c>
      <c r="H104" s="49">
        <v>67580736.82</v>
      </c>
      <c r="I104" s="49">
        <v>54950264.7</v>
      </c>
      <c r="J104" s="49">
        <v>20165642.34</v>
      </c>
      <c r="K104" s="49">
        <v>3719522.78</v>
      </c>
      <c r="L104" s="49">
        <v>270000</v>
      </c>
      <c r="M104" s="49">
        <v>0</v>
      </c>
      <c r="N104" s="49">
        <v>30795099.58</v>
      </c>
      <c r="O104" s="49">
        <v>12630472.12</v>
      </c>
      <c r="P104" s="49">
        <v>12630472.12</v>
      </c>
    </row>
    <row r="105" spans="1:16" ht="12.75">
      <c r="A105" s="46">
        <v>6</v>
      </c>
      <c r="B105" s="46">
        <v>13</v>
      </c>
      <c r="C105" s="46">
        <v>3</v>
      </c>
      <c r="D105" s="41">
        <v>2</v>
      </c>
      <c r="E105" s="47"/>
      <c r="F105" s="48" t="s">
        <v>267</v>
      </c>
      <c r="G105" s="58" t="s">
        <v>354</v>
      </c>
      <c r="H105" s="49">
        <v>19803003.22</v>
      </c>
      <c r="I105" s="49">
        <v>19135736.16</v>
      </c>
      <c r="J105" s="49">
        <v>7370796.75</v>
      </c>
      <c r="K105" s="49">
        <v>718475.86</v>
      </c>
      <c r="L105" s="49">
        <v>104892</v>
      </c>
      <c r="M105" s="49">
        <v>23489.84</v>
      </c>
      <c r="N105" s="49">
        <v>10918081.71</v>
      </c>
      <c r="O105" s="49">
        <v>667267.06</v>
      </c>
      <c r="P105" s="49">
        <v>667267.06</v>
      </c>
    </row>
    <row r="106" spans="1:16" ht="12.75">
      <c r="A106" s="46">
        <v>6</v>
      </c>
      <c r="B106" s="46">
        <v>10</v>
      </c>
      <c r="C106" s="46">
        <v>4</v>
      </c>
      <c r="D106" s="41">
        <v>2</v>
      </c>
      <c r="E106" s="47"/>
      <c r="F106" s="48" t="s">
        <v>267</v>
      </c>
      <c r="G106" s="58" t="s">
        <v>355</v>
      </c>
      <c r="H106" s="49">
        <v>70292283.78</v>
      </c>
      <c r="I106" s="49">
        <v>44987632.78</v>
      </c>
      <c r="J106" s="49">
        <v>16345344.06</v>
      </c>
      <c r="K106" s="49">
        <v>2453171</v>
      </c>
      <c r="L106" s="49">
        <v>665400</v>
      </c>
      <c r="M106" s="49">
        <v>0</v>
      </c>
      <c r="N106" s="49">
        <v>25523717.72</v>
      </c>
      <c r="O106" s="49">
        <v>25304651</v>
      </c>
      <c r="P106" s="49">
        <v>25260051</v>
      </c>
    </row>
    <row r="107" spans="1:16" ht="12.75">
      <c r="A107" s="46">
        <v>6</v>
      </c>
      <c r="B107" s="46">
        <v>4</v>
      </c>
      <c r="C107" s="46">
        <v>5</v>
      </c>
      <c r="D107" s="41">
        <v>2</v>
      </c>
      <c r="E107" s="47"/>
      <c r="F107" s="48" t="s">
        <v>267</v>
      </c>
      <c r="G107" s="58" t="s">
        <v>356</v>
      </c>
      <c r="H107" s="49">
        <v>34633178.68</v>
      </c>
      <c r="I107" s="49">
        <v>28844355.41</v>
      </c>
      <c r="J107" s="49">
        <v>11517556.15</v>
      </c>
      <c r="K107" s="49">
        <v>1397211.37</v>
      </c>
      <c r="L107" s="49">
        <v>180000</v>
      </c>
      <c r="M107" s="49">
        <v>0</v>
      </c>
      <c r="N107" s="49">
        <v>15749587.89</v>
      </c>
      <c r="O107" s="49">
        <v>5788823.27</v>
      </c>
      <c r="P107" s="49">
        <v>5788823.27</v>
      </c>
    </row>
    <row r="108" spans="1:16" ht="12.75">
      <c r="A108" s="46">
        <v>6</v>
      </c>
      <c r="B108" s="46">
        <v>9</v>
      </c>
      <c r="C108" s="46">
        <v>10</v>
      </c>
      <c r="D108" s="41">
        <v>2</v>
      </c>
      <c r="E108" s="47"/>
      <c r="F108" s="48" t="s">
        <v>267</v>
      </c>
      <c r="G108" s="58" t="s">
        <v>357</v>
      </c>
      <c r="H108" s="49">
        <v>81950247.33</v>
      </c>
      <c r="I108" s="49">
        <v>56677568.06</v>
      </c>
      <c r="J108" s="49">
        <v>19549006.69</v>
      </c>
      <c r="K108" s="49">
        <v>3639191.68</v>
      </c>
      <c r="L108" s="49">
        <v>248141</v>
      </c>
      <c r="M108" s="49">
        <v>0</v>
      </c>
      <c r="N108" s="49">
        <v>33241228.69</v>
      </c>
      <c r="O108" s="49">
        <v>25272679.27</v>
      </c>
      <c r="P108" s="49">
        <v>25272679.27</v>
      </c>
    </row>
    <row r="109" spans="1:16" ht="12.75">
      <c r="A109" s="46">
        <v>6</v>
      </c>
      <c r="B109" s="46">
        <v>8</v>
      </c>
      <c r="C109" s="46">
        <v>9</v>
      </c>
      <c r="D109" s="41">
        <v>2</v>
      </c>
      <c r="E109" s="47"/>
      <c r="F109" s="48" t="s">
        <v>267</v>
      </c>
      <c r="G109" s="58" t="s">
        <v>358</v>
      </c>
      <c r="H109" s="49">
        <v>37290557.51</v>
      </c>
      <c r="I109" s="49">
        <v>28942757.48</v>
      </c>
      <c r="J109" s="49">
        <v>11118256.83</v>
      </c>
      <c r="K109" s="49">
        <v>1215780.56</v>
      </c>
      <c r="L109" s="49">
        <v>180000</v>
      </c>
      <c r="M109" s="49">
        <v>0</v>
      </c>
      <c r="N109" s="49">
        <v>16428720.09</v>
      </c>
      <c r="O109" s="49">
        <v>8347800.03</v>
      </c>
      <c r="P109" s="49">
        <v>8347800.03</v>
      </c>
    </row>
    <row r="110" spans="1:16" ht="12.75">
      <c r="A110" s="46">
        <v>6</v>
      </c>
      <c r="B110" s="46">
        <v>20</v>
      </c>
      <c r="C110" s="46">
        <v>7</v>
      </c>
      <c r="D110" s="41">
        <v>2</v>
      </c>
      <c r="E110" s="47"/>
      <c r="F110" s="48" t="s">
        <v>267</v>
      </c>
      <c r="G110" s="58" t="s">
        <v>359</v>
      </c>
      <c r="H110" s="49">
        <v>28945938.45</v>
      </c>
      <c r="I110" s="49">
        <v>23623772.04</v>
      </c>
      <c r="J110" s="49">
        <v>8689726.56</v>
      </c>
      <c r="K110" s="49">
        <v>1152098.51</v>
      </c>
      <c r="L110" s="49">
        <v>300000</v>
      </c>
      <c r="M110" s="49">
        <v>0</v>
      </c>
      <c r="N110" s="49">
        <v>13481946.97</v>
      </c>
      <c r="O110" s="49">
        <v>5322166.41</v>
      </c>
      <c r="P110" s="49">
        <v>5322166.41</v>
      </c>
    </row>
    <row r="111" spans="1:16" ht="12.75">
      <c r="A111" s="46">
        <v>6</v>
      </c>
      <c r="B111" s="46">
        <v>9</v>
      </c>
      <c r="C111" s="46">
        <v>11</v>
      </c>
      <c r="D111" s="41">
        <v>2</v>
      </c>
      <c r="E111" s="47"/>
      <c r="F111" s="48" t="s">
        <v>267</v>
      </c>
      <c r="G111" s="58" t="s">
        <v>360</v>
      </c>
      <c r="H111" s="49">
        <v>111625219.6</v>
      </c>
      <c r="I111" s="49">
        <v>91727356.81</v>
      </c>
      <c r="J111" s="49">
        <v>32589601.35</v>
      </c>
      <c r="K111" s="49">
        <v>2033103.92</v>
      </c>
      <c r="L111" s="49">
        <v>843080</v>
      </c>
      <c r="M111" s="49">
        <v>0</v>
      </c>
      <c r="N111" s="49">
        <v>56261571.54</v>
      </c>
      <c r="O111" s="49">
        <v>19897862.79</v>
      </c>
      <c r="P111" s="49">
        <v>19897862.79</v>
      </c>
    </row>
    <row r="112" spans="1:16" ht="12.75">
      <c r="A112" s="46">
        <v>6</v>
      </c>
      <c r="B112" s="46">
        <v>16</v>
      </c>
      <c r="C112" s="46">
        <v>3</v>
      </c>
      <c r="D112" s="41">
        <v>2</v>
      </c>
      <c r="E112" s="47"/>
      <c r="F112" s="48" t="s">
        <v>267</v>
      </c>
      <c r="G112" s="58" t="s">
        <v>361</v>
      </c>
      <c r="H112" s="49">
        <v>23325168.67</v>
      </c>
      <c r="I112" s="49">
        <v>21086209.77</v>
      </c>
      <c r="J112" s="49">
        <v>7885015.25</v>
      </c>
      <c r="K112" s="49">
        <v>561420.5</v>
      </c>
      <c r="L112" s="49">
        <v>80000</v>
      </c>
      <c r="M112" s="49">
        <v>0</v>
      </c>
      <c r="N112" s="49">
        <v>12559774.02</v>
      </c>
      <c r="O112" s="49">
        <v>2238958.9</v>
      </c>
      <c r="P112" s="49">
        <v>2238958.9</v>
      </c>
    </row>
    <row r="113" spans="1:16" ht="12.75">
      <c r="A113" s="46">
        <v>6</v>
      </c>
      <c r="B113" s="46">
        <v>2</v>
      </c>
      <c r="C113" s="46">
        <v>10</v>
      </c>
      <c r="D113" s="41">
        <v>2</v>
      </c>
      <c r="E113" s="47"/>
      <c r="F113" s="48" t="s">
        <v>267</v>
      </c>
      <c r="G113" s="58" t="s">
        <v>362</v>
      </c>
      <c r="H113" s="49">
        <v>27966320.69</v>
      </c>
      <c r="I113" s="49">
        <v>20893609.69</v>
      </c>
      <c r="J113" s="49">
        <v>7602601.4</v>
      </c>
      <c r="K113" s="49">
        <v>803050</v>
      </c>
      <c r="L113" s="49">
        <v>230000</v>
      </c>
      <c r="M113" s="49">
        <v>0</v>
      </c>
      <c r="N113" s="49">
        <v>12257958.29</v>
      </c>
      <c r="O113" s="49">
        <v>7072711</v>
      </c>
      <c r="P113" s="49">
        <v>7072711</v>
      </c>
    </row>
    <row r="114" spans="1:16" ht="12.75">
      <c r="A114" s="46">
        <v>6</v>
      </c>
      <c r="B114" s="46">
        <v>8</v>
      </c>
      <c r="C114" s="46">
        <v>11</v>
      </c>
      <c r="D114" s="41">
        <v>2</v>
      </c>
      <c r="E114" s="47"/>
      <c r="F114" s="48" t="s">
        <v>267</v>
      </c>
      <c r="G114" s="58" t="s">
        <v>363</v>
      </c>
      <c r="H114" s="49">
        <v>20621297.87</v>
      </c>
      <c r="I114" s="49">
        <v>19781024.07</v>
      </c>
      <c r="J114" s="49">
        <v>7482393.64</v>
      </c>
      <c r="K114" s="49">
        <v>649100</v>
      </c>
      <c r="L114" s="49">
        <v>90000</v>
      </c>
      <c r="M114" s="49">
        <v>0</v>
      </c>
      <c r="N114" s="49">
        <v>11559530.43</v>
      </c>
      <c r="O114" s="49">
        <v>840273.8</v>
      </c>
      <c r="P114" s="49">
        <v>840273.8</v>
      </c>
    </row>
    <row r="115" spans="1:16" ht="12.75">
      <c r="A115" s="46">
        <v>6</v>
      </c>
      <c r="B115" s="46">
        <v>1</v>
      </c>
      <c r="C115" s="46">
        <v>11</v>
      </c>
      <c r="D115" s="41">
        <v>2</v>
      </c>
      <c r="E115" s="47"/>
      <c r="F115" s="48" t="s">
        <v>267</v>
      </c>
      <c r="G115" s="58" t="s">
        <v>364</v>
      </c>
      <c r="H115" s="49">
        <v>39943174.13</v>
      </c>
      <c r="I115" s="49">
        <v>34790032.18</v>
      </c>
      <c r="J115" s="49">
        <v>15724198.57</v>
      </c>
      <c r="K115" s="49">
        <v>560100</v>
      </c>
      <c r="L115" s="49">
        <v>328650</v>
      </c>
      <c r="M115" s="49">
        <v>0</v>
      </c>
      <c r="N115" s="49">
        <v>18177083.61</v>
      </c>
      <c r="O115" s="49">
        <v>5153141.95</v>
      </c>
      <c r="P115" s="49">
        <v>5153141.95</v>
      </c>
    </row>
    <row r="116" spans="1:16" ht="12.75">
      <c r="A116" s="46">
        <v>6</v>
      </c>
      <c r="B116" s="46">
        <v>13</v>
      </c>
      <c r="C116" s="46">
        <v>5</v>
      </c>
      <c r="D116" s="41">
        <v>2</v>
      </c>
      <c r="E116" s="47"/>
      <c r="F116" s="48" t="s">
        <v>267</v>
      </c>
      <c r="G116" s="58" t="s">
        <v>365</v>
      </c>
      <c r="H116" s="49">
        <v>8903533.07</v>
      </c>
      <c r="I116" s="49">
        <v>7180496.44</v>
      </c>
      <c r="J116" s="49">
        <v>2760883.1</v>
      </c>
      <c r="K116" s="49">
        <v>131180</v>
      </c>
      <c r="L116" s="49">
        <v>80000</v>
      </c>
      <c r="M116" s="49">
        <v>0</v>
      </c>
      <c r="N116" s="49">
        <v>4208433.34</v>
      </c>
      <c r="O116" s="49">
        <v>1723036.63</v>
      </c>
      <c r="P116" s="49">
        <v>1723036.63</v>
      </c>
    </row>
    <row r="117" spans="1:16" ht="12.75">
      <c r="A117" s="46">
        <v>6</v>
      </c>
      <c r="B117" s="46">
        <v>2</v>
      </c>
      <c r="C117" s="46">
        <v>11</v>
      </c>
      <c r="D117" s="41">
        <v>2</v>
      </c>
      <c r="E117" s="47"/>
      <c r="F117" s="48" t="s">
        <v>267</v>
      </c>
      <c r="G117" s="58" t="s">
        <v>366</v>
      </c>
      <c r="H117" s="49">
        <v>25396632.82</v>
      </c>
      <c r="I117" s="49">
        <v>23154012.82</v>
      </c>
      <c r="J117" s="49">
        <v>9697581.1</v>
      </c>
      <c r="K117" s="49">
        <v>1091610</v>
      </c>
      <c r="L117" s="49">
        <v>50000</v>
      </c>
      <c r="M117" s="49">
        <v>0</v>
      </c>
      <c r="N117" s="49">
        <v>12314821.72</v>
      </c>
      <c r="O117" s="49">
        <v>2242620</v>
      </c>
      <c r="P117" s="49">
        <v>2242620</v>
      </c>
    </row>
    <row r="118" spans="1:16" ht="12.75">
      <c r="A118" s="46">
        <v>6</v>
      </c>
      <c r="B118" s="46">
        <v>5</v>
      </c>
      <c r="C118" s="46">
        <v>7</v>
      </c>
      <c r="D118" s="41">
        <v>2</v>
      </c>
      <c r="E118" s="47"/>
      <c r="F118" s="48" t="s">
        <v>267</v>
      </c>
      <c r="G118" s="58" t="s">
        <v>367</v>
      </c>
      <c r="H118" s="49">
        <v>23233911.84</v>
      </c>
      <c r="I118" s="49">
        <v>20492420.24</v>
      </c>
      <c r="J118" s="49">
        <v>8522073.41</v>
      </c>
      <c r="K118" s="49">
        <v>570891</v>
      </c>
      <c r="L118" s="49">
        <v>100286</v>
      </c>
      <c r="M118" s="49">
        <v>0</v>
      </c>
      <c r="N118" s="49">
        <v>11299169.83</v>
      </c>
      <c r="O118" s="49">
        <v>2741491.6</v>
      </c>
      <c r="P118" s="49">
        <v>2741491.6</v>
      </c>
    </row>
    <row r="119" spans="1:16" ht="12.75">
      <c r="A119" s="46">
        <v>6</v>
      </c>
      <c r="B119" s="46">
        <v>10</v>
      </c>
      <c r="C119" s="46">
        <v>5</v>
      </c>
      <c r="D119" s="41">
        <v>2</v>
      </c>
      <c r="E119" s="47"/>
      <c r="F119" s="48" t="s">
        <v>267</v>
      </c>
      <c r="G119" s="58" t="s">
        <v>368</v>
      </c>
      <c r="H119" s="49">
        <v>60885882.03</v>
      </c>
      <c r="I119" s="49">
        <v>48022105.99</v>
      </c>
      <c r="J119" s="49">
        <v>20800966.57</v>
      </c>
      <c r="K119" s="49">
        <v>2810128.74</v>
      </c>
      <c r="L119" s="49">
        <v>300000</v>
      </c>
      <c r="M119" s="49">
        <v>0</v>
      </c>
      <c r="N119" s="49">
        <v>24111010.68</v>
      </c>
      <c r="O119" s="49">
        <v>12863776.04</v>
      </c>
      <c r="P119" s="49">
        <v>12819176.04</v>
      </c>
    </row>
    <row r="120" spans="1:16" ht="12.75">
      <c r="A120" s="46">
        <v>6</v>
      </c>
      <c r="B120" s="46">
        <v>14</v>
      </c>
      <c r="C120" s="46">
        <v>9</v>
      </c>
      <c r="D120" s="41">
        <v>2</v>
      </c>
      <c r="E120" s="47"/>
      <c r="F120" s="48" t="s">
        <v>267</v>
      </c>
      <c r="G120" s="58" t="s">
        <v>276</v>
      </c>
      <c r="H120" s="49">
        <v>67205326.93</v>
      </c>
      <c r="I120" s="49">
        <v>54611565.01</v>
      </c>
      <c r="J120" s="49">
        <v>18984842.01</v>
      </c>
      <c r="K120" s="49">
        <v>2727099.12</v>
      </c>
      <c r="L120" s="49">
        <v>0</v>
      </c>
      <c r="M120" s="49">
        <v>0</v>
      </c>
      <c r="N120" s="49">
        <v>32899623.88</v>
      </c>
      <c r="O120" s="49">
        <v>12593761.92</v>
      </c>
      <c r="P120" s="49">
        <v>12593761.92</v>
      </c>
    </row>
    <row r="121" spans="1:16" ht="12.75">
      <c r="A121" s="46">
        <v>6</v>
      </c>
      <c r="B121" s="46">
        <v>18</v>
      </c>
      <c r="C121" s="46">
        <v>7</v>
      </c>
      <c r="D121" s="41">
        <v>2</v>
      </c>
      <c r="E121" s="47"/>
      <c r="F121" s="48" t="s">
        <v>267</v>
      </c>
      <c r="G121" s="58" t="s">
        <v>369</v>
      </c>
      <c r="H121" s="49">
        <v>26939271.03</v>
      </c>
      <c r="I121" s="49">
        <v>22486787.85</v>
      </c>
      <c r="J121" s="49">
        <v>9143274.09</v>
      </c>
      <c r="K121" s="49">
        <v>482500</v>
      </c>
      <c r="L121" s="49">
        <v>98950</v>
      </c>
      <c r="M121" s="49">
        <v>0</v>
      </c>
      <c r="N121" s="49">
        <v>12762063.76</v>
      </c>
      <c r="O121" s="49">
        <v>4452483.18</v>
      </c>
      <c r="P121" s="49">
        <v>4452483.18</v>
      </c>
    </row>
    <row r="122" spans="1:16" ht="12.75">
      <c r="A122" s="46">
        <v>6</v>
      </c>
      <c r="B122" s="46">
        <v>20</v>
      </c>
      <c r="C122" s="46">
        <v>8</v>
      </c>
      <c r="D122" s="41">
        <v>2</v>
      </c>
      <c r="E122" s="47"/>
      <c r="F122" s="48" t="s">
        <v>267</v>
      </c>
      <c r="G122" s="58" t="s">
        <v>370</v>
      </c>
      <c r="H122" s="49">
        <v>36345320.39</v>
      </c>
      <c r="I122" s="49">
        <v>24016180.11</v>
      </c>
      <c r="J122" s="49">
        <v>9508418.73</v>
      </c>
      <c r="K122" s="49">
        <v>1217047</v>
      </c>
      <c r="L122" s="49">
        <v>25000</v>
      </c>
      <c r="M122" s="49">
        <v>0</v>
      </c>
      <c r="N122" s="49">
        <v>13265714.38</v>
      </c>
      <c r="O122" s="49">
        <v>12329140.28</v>
      </c>
      <c r="P122" s="49">
        <v>12329140.28</v>
      </c>
    </row>
    <row r="123" spans="1:16" ht="12.75">
      <c r="A123" s="46">
        <v>6</v>
      </c>
      <c r="B123" s="46">
        <v>15</v>
      </c>
      <c r="C123" s="46">
        <v>6</v>
      </c>
      <c r="D123" s="41">
        <v>2</v>
      </c>
      <c r="E123" s="47"/>
      <c r="F123" s="48" t="s">
        <v>267</v>
      </c>
      <c r="G123" s="58" t="s">
        <v>277</v>
      </c>
      <c r="H123" s="49">
        <v>51454658.53</v>
      </c>
      <c r="I123" s="49">
        <v>39504332.39</v>
      </c>
      <c r="J123" s="49">
        <v>14964240.44</v>
      </c>
      <c r="K123" s="49">
        <v>981055.01</v>
      </c>
      <c r="L123" s="49">
        <v>347500</v>
      </c>
      <c r="M123" s="49">
        <v>34739.91</v>
      </c>
      <c r="N123" s="49">
        <v>23176797.03</v>
      </c>
      <c r="O123" s="49">
        <v>11950326.14</v>
      </c>
      <c r="P123" s="49">
        <v>11950326.14</v>
      </c>
    </row>
    <row r="124" spans="1:16" ht="12.75">
      <c r="A124" s="46">
        <v>6</v>
      </c>
      <c r="B124" s="46">
        <v>3</v>
      </c>
      <c r="C124" s="46">
        <v>8</v>
      </c>
      <c r="D124" s="41">
        <v>2</v>
      </c>
      <c r="E124" s="47"/>
      <c r="F124" s="48" t="s">
        <v>267</v>
      </c>
      <c r="G124" s="58" t="s">
        <v>278</v>
      </c>
      <c r="H124" s="49">
        <v>27449401.73</v>
      </c>
      <c r="I124" s="49">
        <v>19163276.03</v>
      </c>
      <c r="J124" s="49">
        <v>7112465.12</v>
      </c>
      <c r="K124" s="49">
        <v>1051768.27</v>
      </c>
      <c r="L124" s="49">
        <v>176000</v>
      </c>
      <c r="M124" s="49">
        <v>0</v>
      </c>
      <c r="N124" s="49">
        <v>10823042.64</v>
      </c>
      <c r="O124" s="49">
        <v>8286125.7</v>
      </c>
      <c r="P124" s="49">
        <v>8286125.7</v>
      </c>
    </row>
    <row r="125" spans="1:16" ht="12.75">
      <c r="A125" s="46">
        <v>6</v>
      </c>
      <c r="B125" s="46">
        <v>1</v>
      </c>
      <c r="C125" s="46">
        <v>12</v>
      </c>
      <c r="D125" s="41">
        <v>2</v>
      </c>
      <c r="E125" s="47"/>
      <c r="F125" s="48" t="s">
        <v>267</v>
      </c>
      <c r="G125" s="58" t="s">
        <v>371</v>
      </c>
      <c r="H125" s="49">
        <v>18564601.6</v>
      </c>
      <c r="I125" s="49">
        <v>14999845.98</v>
      </c>
      <c r="J125" s="49">
        <v>5968503.56</v>
      </c>
      <c r="K125" s="49">
        <v>604076.2</v>
      </c>
      <c r="L125" s="49">
        <v>42000</v>
      </c>
      <c r="M125" s="49">
        <v>0</v>
      </c>
      <c r="N125" s="49">
        <v>8385266.22</v>
      </c>
      <c r="O125" s="49">
        <v>3564755.62</v>
      </c>
      <c r="P125" s="49">
        <v>3564755.62</v>
      </c>
    </row>
    <row r="126" spans="1:16" ht="12.75">
      <c r="A126" s="46">
        <v>6</v>
      </c>
      <c r="B126" s="46">
        <v>1</v>
      </c>
      <c r="C126" s="46">
        <v>13</v>
      </c>
      <c r="D126" s="41">
        <v>2</v>
      </c>
      <c r="E126" s="47"/>
      <c r="F126" s="48" t="s">
        <v>267</v>
      </c>
      <c r="G126" s="58" t="s">
        <v>372</v>
      </c>
      <c r="H126" s="49">
        <v>11834900</v>
      </c>
      <c r="I126" s="49">
        <v>10689642.39</v>
      </c>
      <c r="J126" s="49">
        <v>4443165.46</v>
      </c>
      <c r="K126" s="49">
        <v>445907</v>
      </c>
      <c r="L126" s="49">
        <v>18000</v>
      </c>
      <c r="M126" s="49">
        <v>0</v>
      </c>
      <c r="N126" s="49">
        <v>5782569.93</v>
      </c>
      <c r="O126" s="49">
        <v>1145257.61</v>
      </c>
      <c r="P126" s="49">
        <v>1145257.61</v>
      </c>
    </row>
    <row r="127" spans="1:16" ht="12.75">
      <c r="A127" s="46">
        <v>6</v>
      </c>
      <c r="B127" s="46">
        <v>3</v>
      </c>
      <c r="C127" s="46">
        <v>9</v>
      </c>
      <c r="D127" s="41">
        <v>2</v>
      </c>
      <c r="E127" s="47"/>
      <c r="F127" s="48" t="s">
        <v>267</v>
      </c>
      <c r="G127" s="58" t="s">
        <v>373</v>
      </c>
      <c r="H127" s="49">
        <v>25691360</v>
      </c>
      <c r="I127" s="49">
        <v>18795030.96</v>
      </c>
      <c r="J127" s="49">
        <v>6054605.48</v>
      </c>
      <c r="K127" s="49">
        <v>929786.57</v>
      </c>
      <c r="L127" s="49">
        <v>150000</v>
      </c>
      <c r="M127" s="49">
        <v>0</v>
      </c>
      <c r="N127" s="49">
        <v>11660638.91</v>
      </c>
      <c r="O127" s="49">
        <v>6896329.04</v>
      </c>
      <c r="P127" s="49">
        <v>6896329.04</v>
      </c>
    </row>
    <row r="128" spans="1:16" ht="12.75">
      <c r="A128" s="46">
        <v>6</v>
      </c>
      <c r="B128" s="46">
        <v>6</v>
      </c>
      <c r="C128" s="46">
        <v>9</v>
      </c>
      <c r="D128" s="41">
        <v>2</v>
      </c>
      <c r="E128" s="47"/>
      <c r="F128" s="48" t="s">
        <v>267</v>
      </c>
      <c r="G128" s="58" t="s">
        <v>374</v>
      </c>
      <c r="H128" s="49">
        <v>18299172.91</v>
      </c>
      <c r="I128" s="49">
        <v>13539073.94</v>
      </c>
      <c r="J128" s="49">
        <v>4878441.56</v>
      </c>
      <c r="K128" s="49">
        <v>291798</v>
      </c>
      <c r="L128" s="49">
        <v>40000</v>
      </c>
      <c r="M128" s="49">
        <v>0</v>
      </c>
      <c r="N128" s="49">
        <v>8328834.38</v>
      </c>
      <c r="O128" s="49">
        <v>4760098.97</v>
      </c>
      <c r="P128" s="49">
        <v>4760098.97</v>
      </c>
    </row>
    <row r="129" spans="1:16" ht="12.75">
      <c r="A129" s="46">
        <v>6</v>
      </c>
      <c r="B129" s="46">
        <v>17</v>
      </c>
      <c r="C129" s="46">
        <v>4</v>
      </c>
      <c r="D129" s="41">
        <v>2</v>
      </c>
      <c r="E129" s="47"/>
      <c r="F129" s="48" t="s">
        <v>267</v>
      </c>
      <c r="G129" s="58" t="s">
        <v>375</v>
      </c>
      <c r="H129" s="49">
        <v>29170342.4</v>
      </c>
      <c r="I129" s="49">
        <v>14437369.4</v>
      </c>
      <c r="J129" s="49">
        <v>5510340.83</v>
      </c>
      <c r="K129" s="49">
        <v>150729</v>
      </c>
      <c r="L129" s="49">
        <v>138825</v>
      </c>
      <c r="M129" s="49">
        <v>0</v>
      </c>
      <c r="N129" s="49">
        <v>8637474.57</v>
      </c>
      <c r="O129" s="49">
        <v>14732973</v>
      </c>
      <c r="P129" s="49">
        <v>14688373</v>
      </c>
    </row>
    <row r="130" spans="1:16" ht="12.75">
      <c r="A130" s="46">
        <v>6</v>
      </c>
      <c r="B130" s="46">
        <v>3</v>
      </c>
      <c r="C130" s="46">
        <v>10</v>
      </c>
      <c r="D130" s="41">
        <v>2</v>
      </c>
      <c r="E130" s="47"/>
      <c r="F130" s="48" t="s">
        <v>267</v>
      </c>
      <c r="G130" s="58" t="s">
        <v>376</v>
      </c>
      <c r="H130" s="49">
        <v>29884501.12</v>
      </c>
      <c r="I130" s="49">
        <v>27455217.46</v>
      </c>
      <c r="J130" s="49">
        <v>11291083.9</v>
      </c>
      <c r="K130" s="49">
        <v>1307999.42</v>
      </c>
      <c r="L130" s="49">
        <v>262400</v>
      </c>
      <c r="M130" s="49">
        <v>0</v>
      </c>
      <c r="N130" s="49">
        <v>14593734.14</v>
      </c>
      <c r="O130" s="49">
        <v>2429283.66</v>
      </c>
      <c r="P130" s="49">
        <v>2429283.66</v>
      </c>
    </row>
    <row r="131" spans="1:16" ht="12.75">
      <c r="A131" s="46">
        <v>6</v>
      </c>
      <c r="B131" s="46">
        <v>8</v>
      </c>
      <c r="C131" s="46">
        <v>12</v>
      </c>
      <c r="D131" s="41">
        <v>2</v>
      </c>
      <c r="E131" s="47"/>
      <c r="F131" s="48" t="s">
        <v>267</v>
      </c>
      <c r="G131" s="58" t="s">
        <v>377</v>
      </c>
      <c r="H131" s="49">
        <v>33243462.69</v>
      </c>
      <c r="I131" s="49">
        <v>21429643.08</v>
      </c>
      <c r="J131" s="49">
        <v>7910193.9</v>
      </c>
      <c r="K131" s="49">
        <v>1029472</v>
      </c>
      <c r="L131" s="49">
        <v>30000</v>
      </c>
      <c r="M131" s="49">
        <v>0</v>
      </c>
      <c r="N131" s="49">
        <v>12459977.18</v>
      </c>
      <c r="O131" s="49">
        <v>11813819.61</v>
      </c>
      <c r="P131" s="49">
        <v>11813819.61</v>
      </c>
    </row>
    <row r="132" spans="1:16" ht="12.75">
      <c r="A132" s="46">
        <v>6</v>
      </c>
      <c r="B132" s="46">
        <v>11</v>
      </c>
      <c r="C132" s="46">
        <v>6</v>
      </c>
      <c r="D132" s="41">
        <v>2</v>
      </c>
      <c r="E132" s="47"/>
      <c r="F132" s="48" t="s">
        <v>267</v>
      </c>
      <c r="G132" s="58" t="s">
        <v>378</v>
      </c>
      <c r="H132" s="49">
        <v>24180208.1</v>
      </c>
      <c r="I132" s="49">
        <v>20682397.51</v>
      </c>
      <c r="J132" s="49">
        <v>8538813.95</v>
      </c>
      <c r="K132" s="49">
        <v>417300</v>
      </c>
      <c r="L132" s="49">
        <v>105000</v>
      </c>
      <c r="M132" s="49">
        <v>24753.52</v>
      </c>
      <c r="N132" s="49">
        <v>11596530.04</v>
      </c>
      <c r="O132" s="49">
        <v>3497810.59</v>
      </c>
      <c r="P132" s="49">
        <v>3497810.59</v>
      </c>
    </row>
    <row r="133" spans="1:16" ht="12.75">
      <c r="A133" s="46">
        <v>6</v>
      </c>
      <c r="B133" s="46">
        <v>13</v>
      </c>
      <c r="C133" s="46">
        <v>6</v>
      </c>
      <c r="D133" s="41">
        <v>2</v>
      </c>
      <c r="E133" s="47"/>
      <c r="F133" s="48" t="s">
        <v>267</v>
      </c>
      <c r="G133" s="58" t="s">
        <v>379</v>
      </c>
      <c r="H133" s="49">
        <v>22437776.6</v>
      </c>
      <c r="I133" s="49">
        <v>20856517.41</v>
      </c>
      <c r="J133" s="49">
        <v>7424963.21</v>
      </c>
      <c r="K133" s="49">
        <v>1303209.49</v>
      </c>
      <c r="L133" s="49">
        <v>0</v>
      </c>
      <c r="M133" s="49">
        <v>0</v>
      </c>
      <c r="N133" s="49">
        <v>12128344.71</v>
      </c>
      <c r="O133" s="49">
        <v>1581259.19</v>
      </c>
      <c r="P133" s="49">
        <v>1581259.19</v>
      </c>
    </row>
    <row r="134" spans="1:16" ht="12.75">
      <c r="A134" s="46">
        <v>6</v>
      </c>
      <c r="B134" s="46">
        <v>6</v>
      </c>
      <c r="C134" s="46">
        <v>10</v>
      </c>
      <c r="D134" s="41">
        <v>2</v>
      </c>
      <c r="E134" s="47"/>
      <c r="F134" s="48" t="s">
        <v>267</v>
      </c>
      <c r="G134" s="58" t="s">
        <v>380</v>
      </c>
      <c r="H134" s="49">
        <v>22303181.18</v>
      </c>
      <c r="I134" s="49">
        <v>16698205.27</v>
      </c>
      <c r="J134" s="49">
        <v>6286135.88</v>
      </c>
      <c r="K134" s="49">
        <v>507948</v>
      </c>
      <c r="L134" s="49">
        <v>102834.5</v>
      </c>
      <c r="M134" s="49">
        <v>0</v>
      </c>
      <c r="N134" s="49">
        <v>9801286.89</v>
      </c>
      <c r="O134" s="49">
        <v>5604975.91</v>
      </c>
      <c r="P134" s="49">
        <v>5604975.91</v>
      </c>
    </row>
    <row r="135" spans="1:16" ht="12.75">
      <c r="A135" s="46">
        <v>6</v>
      </c>
      <c r="B135" s="46">
        <v>20</v>
      </c>
      <c r="C135" s="46">
        <v>9</v>
      </c>
      <c r="D135" s="41">
        <v>2</v>
      </c>
      <c r="E135" s="47"/>
      <c r="F135" s="48" t="s">
        <v>267</v>
      </c>
      <c r="G135" s="58" t="s">
        <v>381</v>
      </c>
      <c r="H135" s="49">
        <v>36060267.17</v>
      </c>
      <c r="I135" s="49">
        <v>32077612.24</v>
      </c>
      <c r="J135" s="49">
        <v>9731543.6</v>
      </c>
      <c r="K135" s="49">
        <v>5911682.76</v>
      </c>
      <c r="L135" s="49">
        <v>170000</v>
      </c>
      <c r="M135" s="49">
        <v>0</v>
      </c>
      <c r="N135" s="49">
        <v>16264385.88</v>
      </c>
      <c r="O135" s="49">
        <v>3982654.93</v>
      </c>
      <c r="P135" s="49">
        <v>3982654.93</v>
      </c>
    </row>
    <row r="136" spans="1:16" ht="12.75">
      <c r="A136" s="46">
        <v>6</v>
      </c>
      <c r="B136" s="46">
        <v>20</v>
      </c>
      <c r="C136" s="46">
        <v>10</v>
      </c>
      <c r="D136" s="41">
        <v>2</v>
      </c>
      <c r="E136" s="47"/>
      <c r="F136" s="48" t="s">
        <v>267</v>
      </c>
      <c r="G136" s="58" t="s">
        <v>382</v>
      </c>
      <c r="H136" s="49">
        <v>30932357.41</v>
      </c>
      <c r="I136" s="49">
        <v>23025462.63</v>
      </c>
      <c r="J136" s="49">
        <v>6952332.52</v>
      </c>
      <c r="K136" s="49">
        <v>2720988.18</v>
      </c>
      <c r="L136" s="49">
        <v>180000</v>
      </c>
      <c r="M136" s="49">
        <v>0</v>
      </c>
      <c r="N136" s="49">
        <v>13172141.93</v>
      </c>
      <c r="O136" s="49">
        <v>7906894.78</v>
      </c>
      <c r="P136" s="49">
        <v>7906894.78</v>
      </c>
    </row>
    <row r="137" spans="1:16" ht="12.75">
      <c r="A137" s="46">
        <v>6</v>
      </c>
      <c r="B137" s="46">
        <v>1</v>
      </c>
      <c r="C137" s="46">
        <v>14</v>
      </c>
      <c r="D137" s="41">
        <v>2</v>
      </c>
      <c r="E137" s="47"/>
      <c r="F137" s="48" t="s">
        <v>267</v>
      </c>
      <c r="G137" s="58" t="s">
        <v>383</v>
      </c>
      <c r="H137" s="49">
        <v>16932525.75</v>
      </c>
      <c r="I137" s="49">
        <v>12212758.95</v>
      </c>
      <c r="J137" s="49">
        <v>4851393.2</v>
      </c>
      <c r="K137" s="49">
        <v>405531.6</v>
      </c>
      <c r="L137" s="49">
        <v>36485.54</v>
      </c>
      <c r="M137" s="49">
        <v>0</v>
      </c>
      <c r="N137" s="49">
        <v>6919348.61</v>
      </c>
      <c r="O137" s="49">
        <v>4719766.8</v>
      </c>
      <c r="P137" s="49">
        <v>4719766.8</v>
      </c>
    </row>
    <row r="138" spans="1:16" ht="12.75">
      <c r="A138" s="46">
        <v>6</v>
      </c>
      <c r="B138" s="46">
        <v>13</v>
      </c>
      <c r="C138" s="46">
        <v>7</v>
      </c>
      <c r="D138" s="41">
        <v>2</v>
      </c>
      <c r="E138" s="47"/>
      <c r="F138" s="48" t="s">
        <v>267</v>
      </c>
      <c r="G138" s="58" t="s">
        <v>384</v>
      </c>
      <c r="H138" s="49">
        <v>19135604.32</v>
      </c>
      <c r="I138" s="49">
        <v>13384933.54</v>
      </c>
      <c r="J138" s="49">
        <v>5394511.69</v>
      </c>
      <c r="K138" s="49">
        <v>369143.3</v>
      </c>
      <c r="L138" s="49">
        <v>50000</v>
      </c>
      <c r="M138" s="49">
        <v>0</v>
      </c>
      <c r="N138" s="49">
        <v>7571278.55</v>
      </c>
      <c r="O138" s="49">
        <v>5750670.78</v>
      </c>
      <c r="P138" s="49">
        <v>5750670.78</v>
      </c>
    </row>
    <row r="139" spans="1:16" ht="12.75">
      <c r="A139" s="46">
        <v>6</v>
      </c>
      <c r="B139" s="46">
        <v>1</v>
      </c>
      <c r="C139" s="46">
        <v>15</v>
      </c>
      <c r="D139" s="41">
        <v>2</v>
      </c>
      <c r="E139" s="47"/>
      <c r="F139" s="48" t="s">
        <v>267</v>
      </c>
      <c r="G139" s="58" t="s">
        <v>385</v>
      </c>
      <c r="H139" s="49">
        <v>11308780.42</v>
      </c>
      <c r="I139" s="49">
        <v>10541980.61</v>
      </c>
      <c r="J139" s="49">
        <v>3641784.09</v>
      </c>
      <c r="K139" s="49">
        <v>947783.7</v>
      </c>
      <c r="L139" s="49">
        <v>11000</v>
      </c>
      <c r="M139" s="49">
        <v>0</v>
      </c>
      <c r="N139" s="49">
        <v>5941412.82</v>
      </c>
      <c r="O139" s="49">
        <v>766799.81</v>
      </c>
      <c r="P139" s="49">
        <v>766799.81</v>
      </c>
    </row>
    <row r="140" spans="1:16" ht="12.75">
      <c r="A140" s="46">
        <v>6</v>
      </c>
      <c r="B140" s="46">
        <v>10</v>
      </c>
      <c r="C140" s="46">
        <v>6</v>
      </c>
      <c r="D140" s="41">
        <v>2</v>
      </c>
      <c r="E140" s="47"/>
      <c r="F140" s="48" t="s">
        <v>267</v>
      </c>
      <c r="G140" s="58" t="s">
        <v>386</v>
      </c>
      <c r="H140" s="49">
        <v>32335470.48</v>
      </c>
      <c r="I140" s="49">
        <v>28286325.12</v>
      </c>
      <c r="J140" s="49">
        <v>7600132.91</v>
      </c>
      <c r="K140" s="49">
        <v>5283979.51</v>
      </c>
      <c r="L140" s="49">
        <v>100000</v>
      </c>
      <c r="M140" s="49">
        <v>0</v>
      </c>
      <c r="N140" s="49">
        <v>15302212.7</v>
      </c>
      <c r="O140" s="49">
        <v>4049145.36</v>
      </c>
      <c r="P140" s="49">
        <v>4004545.36</v>
      </c>
    </row>
    <row r="141" spans="1:16" ht="12.75">
      <c r="A141" s="46">
        <v>6</v>
      </c>
      <c r="B141" s="46">
        <v>11</v>
      </c>
      <c r="C141" s="46">
        <v>7</v>
      </c>
      <c r="D141" s="41">
        <v>2</v>
      </c>
      <c r="E141" s="47"/>
      <c r="F141" s="48" t="s">
        <v>267</v>
      </c>
      <c r="G141" s="58" t="s">
        <v>387</v>
      </c>
      <c r="H141" s="49">
        <v>62340371.83</v>
      </c>
      <c r="I141" s="49">
        <v>51738529.56</v>
      </c>
      <c r="J141" s="49">
        <v>20657678.1</v>
      </c>
      <c r="K141" s="49">
        <v>1123018.44</v>
      </c>
      <c r="L141" s="49">
        <v>303000</v>
      </c>
      <c r="M141" s="49">
        <v>0</v>
      </c>
      <c r="N141" s="49">
        <v>29654833.02</v>
      </c>
      <c r="O141" s="49">
        <v>10601842.27</v>
      </c>
      <c r="P141" s="49">
        <v>10601742.27</v>
      </c>
    </row>
    <row r="142" spans="1:16" ht="12.75">
      <c r="A142" s="46">
        <v>6</v>
      </c>
      <c r="B142" s="46">
        <v>19</v>
      </c>
      <c r="C142" s="46">
        <v>4</v>
      </c>
      <c r="D142" s="41">
        <v>2</v>
      </c>
      <c r="E142" s="47"/>
      <c r="F142" s="48" t="s">
        <v>267</v>
      </c>
      <c r="G142" s="58" t="s">
        <v>388</v>
      </c>
      <c r="H142" s="49">
        <v>13120694.95</v>
      </c>
      <c r="I142" s="49">
        <v>10902306.15</v>
      </c>
      <c r="J142" s="49">
        <v>3498216.17</v>
      </c>
      <c r="K142" s="49">
        <v>165725</v>
      </c>
      <c r="L142" s="49">
        <v>0</v>
      </c>
      <c r="M142" s="49">
        <v>20100</v>
      </c>
      <c r="N142" s="49">
        <v>7218264.98</v>
      </c>
      <c r="O142" s="49">
        <v>2218388.8</v>
      </c>
      <c r="P142" s="49">
        <v>2173788.8</v>
      </c>
    </row>
    <row r="143" spans="1:16" ht="12.75">
      <c r="A143" s="46">
        <v>6</v>
      </c>
      <c r="B143" s="46">
        <v>20</v>
      </c>
      <c r="C143" s="46">
        <v>11</v>
      </c>
      <c r="D143" s="41">
        <v>2</v>
      </c>
      <c r="E143" s="47"/>
      <c r="F143" s="48" t="s">
        <v>267</v>
      </c>
      <c r="G143" s="58" t="s">
        <v>389</v>
      </c>
      <c r="H143" s="49">
        <v>29061261.26</v>
      </c>
      <c r="I143" s="49">
        <v>22394085.57</v>
      </c>
      <c r="J143" s="49">
        <v>7862505.46</v>
      </c>
      <c r="K143" s="49">
        <v>687607</v>
      </c>
      <c r="L143" s="49">
        <v>150100</v>
      </c>
      <c r="M143" s="49">
        <v>0</v>
      </c>
      <c r="N143" s="49">
        <v>13693873.11</v>
      </c>
      <c r="O143" s="49">
        <v>6667175.69</v>
      </c>
      <c r="P143" s="49">
        <v>6667175.69</v>
      </c>
    </row>
    <row r="144" spans="1:16" ht="12.75">
      <c r="A144" s="46">
        <v>6</v>
      </c>
      <c r="B144" s="46">
        <v>16</v>
      </c>
      <c r="C144" s="46">
        <v>5</v>
      </c>
      <c r="D144" s="41">
        <v>2</v>
      </c>
      <c r="E144" s="47"/>
      <c r="F144" s="48" t="s">
        <v>267</v>
      </c>
      <c r="G144" s="58" t="s">
        <v>390</v>
      </c>
      <c r="H144" s="49">
        <v>25946379.22</v>
      </c>
      <c r="I144" s="49">
        <v>24367890.22</v>
      </c>
      <c r="J144" s="49">
        <v>10251989.72</v>
      </c>
      <c r="K144" s="49">
        <v>599804</v>
      </c>
      <c r="L144" s="49">
        <v>170000</v>
      </c>
      <c r="M144" s="49">
        <v>0</v>
      </c>
      <c r="N144" s="49">
        <v>13346096.5</v>
      </c>
      <c r="O144" s="49">
        <v>1578489</v>
      </c>
      <c r="P144" s="49">
        <v>1578489</v>
      </c>
    </row>
    <row r="145" spans="1:16" ht="12.75">
      <c r="A145" s="46">
        <v>6</v>
      </c>
      <c r="B145" s="46">
        <v>11</v>
      </c>
      <c r="C145" s="46">
        <v>8</v>
      </c>
      <c r="D145" s="41">
        <v>2</v>
      </c>
      <c r="E145" s="47"/>
      <c r="F145" s="48" t="s">
        <v>267</v>
      </c>
      <c r="G145" s="58" t="s">
        <v>279</v>
      </c>
      <c r="H145" s="49">
        <v>42739891.74</v>
      </c>
      <c r="I145" s="49">
        <v>36561397.21</v>
      </c>
      <c r="J145" s="49">
        <v>15447850.55</v>
      </c>
      <c r="K145" s="49">
        <v>583472.24</v>
      </c>
      <c r="L145" s="49">
        <v>260000</v>
      </c>
      <c r="M145" s="49">
        <v>12182.51</v>
      </c>
      <c r="N145" s="49">
        <v>20257891.91</v>
      </c>
      <c r="O145" s="49">
        <v>6178494.53</v>
      </c>
      <c r="P145" s="49">
        <v>6178494.53</v>
      </c>
    </row>
    <row r="146" spans="1:16" ht="12.75">
      <c r="A146" s="46">
        <v>6</v>
      </c>
      <c r="B146" s="46">
        <v>9</v>
      </c>
      <c r="C146" s="46">
        <v>12</v>
      </c>
      <c r="D146" s="41">
        <v>2</v>
      </c>
      <c r="E146" s="47"/>
      <c r="F146" s="48" t="s">
        <v>267</v>
      </c>
      <c r="G146" s="58" t="s">
        <v>391</v>
      </c>
      <c r="H146" s="49">
        <v>51934623.6</v>
      </c>
      <c r="I146" s="49">
        <v>35282697.68</v>
      </c>
      <c r="J146" s="49">
        <v>13006380.12</v>
      </c>
      <c r="K146" s="49">
        <v>1307910</v>
      </c>
      <c r="L146" s="49">
        <v>325000</v>
      </c>
      <c r="M146" s="49">
        <v>0</v>
      </c>
      <c r="N146" s="49">
        <v>20643407.56</v>
      </c>
      <c r="O146" s="49">
        <v>16651925.92</v>
      </c>
      <c r="P146" s="49">
        <v>16651925.92</v>
      </c>
    </row>
    <row r="147" spans="1:16" ht="12.75">
      <c r="A147" s="46">
        <v>6</v>
      </c>
      <c r="B147" s="46">
        <v>20</v>
      </c>
      <c r="C147" s="46">
        <v>12</v>
      </c>
      <c r="D147" s="41">
        <v>2</v>
      </c>
      <c r="E147" s="47"/>
      <c r="F147" s="48" t="s">
        <v>267</v>
      </c>
      <c r="G147" s="58" t="s">
        <v>392</v>
      </c>
      <c r="H147" s="49">
        <v>21598331.72</v>
      </c>
      <c r="I147" s="49">
        <v>19256148.93</v>
      </c>
      <c r="J147" s="49">
        <v>8544390.72</v>
      </c>
      <c r="K147" s="49">
        <v>342938</v>
      </c>
      <c r="L147" s="49">
        <v>133765.13</v>
      </c>
      <c r="M147" s="49">
        <v>0</v>
      </c>
      <c r="N147" s="49">
        <v>10235055.08</v>
      </c>
      <c r="O147" s="49">
        <v>2342182.79</v>
      </c>
      <c r="P147" s="49">
        <v>2342182.79</v>
      </c>
    </row>
    <row r="148" spans="1:16" ht="12.75">
      <c r="A148" s="46">
        <v>6</v>
      </c>
      <c r="B148" s="46">
        <v>18</v>
      </c>
      <c r="C148" s="46">
        <v>8</v>
      </c>
      <c r="D148" s="41">
        <v>2</v>
      </c>
      <c r="E148" s="47"/>
      <c r="F148" s="48" t="s">
        <v>267</v>
      </c>
      <c r="G148" s="58" t="s">
        <v>393</v>
      </c>
      <c r="H148" s="49">
        <v>37198154.07</v>
      </c>
      <c r="I148" s="49">
        <v>31535645.09</v>
      </c>
      <c r="J148" s="49">
        <v>12048725.09</v>
      </c>
      <c r="K148" s="49">
        <v>1735307.9</v>
      </c>
      <c r="L148" s="49">
        <v>100000</v>
      </c>
      <c r="M148" s="49">
        <v>0</v>
      </c>
      <c r="N148" s="49">
        <v>17651612.1</v>
      </c>
      <c r="O148" s="49">
        <v>5662508.98</v>
      </c>
      <c r="P148" s="49">
        <v>5662508.98</v>
      </c>
    </row>
    <row r="149" spans="1:16" ht="12.75">
      <c r="A149" s="46">
        <v>6</v>
      </c>
      <c r="B149" s="46">
        <v>7</v>
      </c>
      <c r="C149" s="46">
        <v>6</v>
      </c>
      <c r="D149" s="41">
        <v>2</v>
      </c>
      <c r="E149" s="47"/>
      <c r="F149" s="48" t="s">
        <v>267</v>
      </c>
      <c r="G149" s="58" t="s">
        <v>394</v>
      </c>
      <c r="H149" s="49">
        <v>28108649.58</v>
      </c>
      <c r="I149" s="49">
        <v>26454007.76</v>
      </c>
      <c r="J149" s="49">
        <v>9617246.71</v>
      </c>
      <c r="K149" s="49">
        <v>2777532.96</v>
      </c>
      <c r="L149" s="49">
        <v>210000</v>
      </c>
      <c r="M149" s="49">
        <v>0</v>
      </c>
      <c r="N149" s="49">
        <v>13849228.09</v>
      </c>
      <c r="O149" s="49">
        <v>1654641.82</v>
      </c>
      <c r="P149" s="49">
        <v>1654641.82</v>
      </c>
    </row>
    <row r="150" spans="1:16" ht="12.75">
      <c r="A150" s="46">
        <v>6</v>
      </c>
      <c r="B150" s="46">
        <v>18</v>
      </c>
      <c r="C150" s="46">
        <v>9</v>
      </c>
      <c r="D150" s="41">
        <v>2</v>
      </c>
      <c r="E150" s="47"/>
      <c r="F150" s="48" t="s">
        <v>267</v>
      </c>
      <c r="G150" s="58" t="s">
        <v>395</v>
      </c>
      <c r="H150" s="49">
        <v>22258932.87</v>
      </c>
      <c r="I150" s="49">
        <v>18696022.94</v>
      </c>
      <c r="J150" s="49">
        <v>7743539.27</v>
      </c>
      <c r="K150" s="49">
        <v>112428</v>
      </c>
      <c r="L150" s="49">
        <v>135000</v>
      </c>
      <c r="M150" s="49">
        <v>0</v>
      </c>
      <c r="N150" s="49">
        <v>10705055.67</v>
      </c>
      <c r="O150" s="49">
        <v>3562909.93</v>
      </c>
      <c r="P150" s="49">
        <v>3562909.93</v>
      </c>
    </row>
    <row r="151" spans="1:16" ht="12.75">
      <c r="A151" s="46">
        <v>6</v>
      </c>
      <c r="B151" s="46">
        <v>18</v>
      </c>
      <c r="C151" s="46">
        <v>10</v>
      </c>
      <c r="D151" s="41">
        <v>2</v>
      </c>
      <c r="E151" s="47"/>
      <c r="F151" s="48" t="s">
        <v>267</v>
      </c>
      <c r="G151" s="58" t="s">
        <v>396</v>
      </c>
      <c r="H151" s="49">
        <v>22781703.51</v>
      </c>
      <c r="I151" s="49">
        <v>16012363.58</v>
      </c>
      <c r="J151" s="49">
        <v>6398245.35</v>
      </c>
      <c r="K151" s="49">
        <v>202800</v>
      </c>
      <c r="L151" s="49">
        <v>5100</v>
      </c>
      <c r="M151" s="49">
        <v>0</v>
      </c>
      <c r="N151" s="49">
        <v>9406218.23</v>
      </c>
      <c r="O151" s="49">
        <v>6769339.93</v>
      </c>
      <c r="P151" s="49">
        <v>6769339.93</v>
      </c>
    </row>
    <row r="152" spans="1:16" ht="12.75">
      <c r="A152" s="46">
        <v>6</v>
      </c>
      <c r="B152" s="46">
        <v>1</v>
      </c>
      <c r="C152" s="46">
        <v>16</v>
      </c>
      <c r="D152" s="41">
        <v>2</v>
      </c>
      <c r="E152" s="47"/>
      <c r="F152" s="48" t="s">
        <v>267</v>
      </c>
      <c r="G152" s="58" t="s">
        <v>281</v>
      </c>
      <c r="H152" s="49">
        <v>33367445</v>
      </c>
      <c r="I152" s="49">
        <v>30770578.85</v>
      </c>
      <c r="J152" s="49">
        <v>12235028.61</v>
      </c>
      <c r="K152" s="49">
        <v>1176000</v>
      </c>
      <c r="L152" s="49">
        <v>63000</v>
      </c>
      <c r="M152" s="49">
        <v>0</v>
      </c>
      <c r="N152" s="49">
        <v>17296550.24</v>
      </c>
      <c r="O152" s="49">
        <v>2596866.15</v>
      </c>
      <c r="P152" s="49">
        <v>2596866.15</v>
      </c>
    </row>
    <row r="153" spans="1:16" ht="12.75">
      <c r="A153" s="46">
        <v>6</v>
      </c>
      <c r="B153" s="46">
        <v>2</v>
      </c>
      <c r="C153" s="46">
        <v>13</v>
      </c>
      <c r="D153" s="41">
        <v>2</v>
      </c>
      <c r="E153" s="47"/>
      <c r="F153" s="48" t="s">
        <v>267</v>
      </c>
      <c r="G153" s="58" t="s">
        <v>397</v>
      </c>
      <c r="H153" s="49">
        <v>21977117.6</v>
      </c>
      <c r="I153" s="49">
        <v>17832084.26</v>
      </c>
      <c r="J153" s="49">
        <v>7300944.83</v>
      </c>
      <c r="K153" s="49">
        <v>730200</v>
      </c>
      <c r="L153" s="49">
        <v>90000</v>
      </c>
      <c r="M153" s="49">
        <v>0</v>
      </c>
      <c r="N153" s="49">
        <v>9710939.43</v>
      </c>
      <c r="O153" s="49">
        <v>4145033.34</v>
      </c>
      <c r="P153" s="49">
        <v>4145033.34</v>
      </c>
    </row>
    <row r="154" spans="1:16" ht="12.75">
      <c r="A154" s="46">
        <v>6</v>
      </c>
      <c r="B154" s="46">
        <v>18</v>
      </c>
      <c r="C154" s="46">
        <v>11</v>
      </c>
      <c r="D154" s="41">
        <v>2</v>
      </c>
      <c r="E154" s="47"/>
      <c r="F154" s="48" t="s">
        <v>267</v>
      </c>
      <c r="G154" s="58" t="s">
        <v>282</v>
      </c>
      <c r="H154" s="49">
        <v>59690258.29</v>
      </c>
      <c r="I154" s="49">
        <v>47131902.59</v>
      </c>
      <c r="J154" s="49">
        <v>16017650.19</v>
      </c>
      <c r="K154" s="49">
        <v>3447122.81</v>
      </c>
      <c r="L154" s="49">
        <v>180000</v>
      </c>
      <c r="M154" s="49">
        <v>0</v>
      </c>
      <c r="N154" s="49">
        <v>27487129.59</v>
      </c>
      <c r="O154" s="49">
        <v>12558355.7</v>
      </c>
      <c r="P154" s="49">
        <v>12558355.7</v>
      </c>
    </row>
    <row r="155" spans="1:16" ht="12.75">
      <c r="A155" s="46">
        <v>6</v>
      </c>
      <c r="B155" s="46">
        <v>17</v>
      </c>
      <c r="C155" s="46">
        <v>5</v>
      </c>
      <c r="D155" s="41">
        <v>2</v>
      </c>
      <c r="E155" s="47"/>
      <c r="F155" s="48" t="s">
        <v>267</v>
      </c>
      <c r="G155" s="58" t="s">
        <v>398</v>
      </c>
      <c r="H155" s="49">
        <v>43798250</v>
      </c>
      <c r="I155" s="49">
        <v>35991269.25</v>
      </c>
      <c r="J155" s="49">
        <v>13426908.36</v>
      </c>
      <c r="K155" s="49">
        <v>934000</v>
      </c>
      <c r="L155" s="49">
        <v>130217</v>
      </c>
      <c r="M155" s="49">
        <v>0</v>
      </c>
      <c r="N155" s="49">
        <v>21500143.89</v>
      </c>
      <c r="O155" s="49">
        <v>7806980.75</v>
      </c>
      <c r="P155" s="49">
        <v>7806980.75</v>
      </c>
    </row>
    <row r="156" spans="1:16" ht="12.75">
      <c r="A156" s="46">
        <v>6</v>
      </c>
      <c r="B156" s="46">
        <v>11</v>
      </c>
      <c r="C156" s="46">
        <v>9</v>
      </c>
      <c r="D156" s="41">
        <v>2</v>
      </c>
      <c r="E156" s="47"/>
      <c r="F156" s="48" t="s">
        <v>267</v>
      </c>
      <c r="G156" s="58" t="s">
        <v>399</v>
      </c>
      <c r="H156" s="49">
        <v>47272591.79</v>
      </c>
      <c r="I156" s="49">
        <v>38663304.81</v>
      </c>
      <c r="J156" s="49">
        <v>15900463.96</v>
      </c>
      <c r="K156" s="49">
        <v>1411386.8</v>
      </c>
      <c r="L156" s="49">
        <v>160000</v>
      </c>
      <c r="M156" s="49">
        <v>0</v>
      </c>
      <c r="N156" s="49">
        <v>21191454.05</v>
      </c>
      <c r="O156" s="49">
        <v>8609286.98</v>
      </c>
      <c r="P156" s="49">
        <v>8359286.98</v>
      </c>
    </row>
    <row r="157" spans="1:16" ht="12.75">
      <c r="A157" s="46">
        <v>6</v>
      </c>
      <c r="B157" s="46">
        <v>4</v>
      </c>
      <c r="C157" s="46">
        <v>6</v>
      </c>
      <c r="D157" s="41">
        <v>2</v>
      </c>
      <c r="E157" s="47"/>
      <c r="F157" s="48" t="s">
        <v>267</v>
      </c>
      <c r="G157" s="58" t="s">
        <v>400</v>
      </c>
      <c r="H157" s="49">
        <v>19668283.46</v>
      </c>
      <c r="I157" s="49">
        <v>18182713.46</v>
      </c>
      <c r="J157" s="49">
        <v>6387647.77</v>
      </c>
      <c r="K157" s="49">
        <v>1754581.22</v>
      </c>
      <c r="L157" s="49">
        <v>35107.51</v>
      </c>
      <c r="M157" s="49">
        <v>0</v>
      </c>
      <c r="N157" s="49">
        <v>10005376.96</v>
      </c>
      <c r="O157" s="49">
        <v>1485570</v>
      </c>
      <c r="P157" s="49">
        <v>1485570</v>
      </c>
    </row>
    <row r="158" spans="1:16" ht="12.75">
      <c r="A158" s="46">
        <v>6</v>
      </c>
      <c r="B158" s="46">
        <v>7</v>
      </c>
      <c r="C158" s="46">
        <v>7</v>
      </c>
      <c r="D158" s="41">
        <v>2</v>
      </c>
      <c r="E158" s="47"/>
      <c r="F158" s="48" t="s">
        <v>267</v>
      </c>
      <c r="G158" s="58" t="s">
        <v>401</v>
      </c>
      <c r="H158" s="49">
        <v>36802309.59</v>
      </c>
      <c r="I158" s="49">
        <v>27875084.59</v>
      </c>
      <c r="J158" s="49">
        <v>11608710.6</v>
      </c>
      <c r="K158" s="49">
        <v>1008900</v>
      </c>
      <c r="L158" s="49">
        <v>220000</v>
      </c>
      <c r="M158" s="49">
        <v>5000</v>
      </c>
      <c r="N158" s="49">
        <v>15032473.99</v>
      </c>
      <c r="O158" s="49">
        <v>8927225</v>
      </c>
      <c r="P158" s="49">
        <v>8927225</v>
      </c>
    </row>
    <row r="159" spans="1:16" ht="12.75">
      <c r="A159" s="46">
        <v>6</v>
      </c>
      <c r="B159" s="46">
        <v>1</v>
      </c>
      <c r="C159" s="46">
        <v>17</v>
      </c>
      <c r="D159" s="41">
        <v>2</v>
      </c>
      <c r="E159" s="47"/>
      <c r="F159" s="48" t="s">
        <v>267</v>
      </c>
      <c r="G159" s="58" t="s">
        <v>402</v>
      </c>
      <c r="H159" s="49">
        <v>20992626.61</v>
      </c>
      <c r="I159" s="49">
        <v>15746238.78</v>
      </c>
      <c r="J159" s="49">
        <v>6126551.03</v>
      </c>
      <c r="K159" s="49">
        <v>115000</v>
      </c>
      <c r="L159" s="49">
        <v>156000</v>
      </c>
      <c r="M159" s="49">
        <v>0</v>
      </c>
      <c r="N159" s="49">
        <v>9348687.75</v>
      </c>
      <c r="O159" s="49">
        <v>5246387.83</v>
      </c>
      <c r="P159" s="49">
        <v>5246387.83</v>
      </c>
    </row>
    <row r="160" spans="1:16" ht="12.75">
      <c r="A160" s="46">
        <v>6</v>
      </c>
      <c r="B160" s="46">
        <v>2</v>
      </c>
      <c r="C160" s="46">
        <v>14</v>
      </c>
      <c r="D160" s="41">
        <v>2</v>
      </c>
      <c r="E160" s="47"/>
      <c r="F160" s="48" t="s">
        <v>267</v>
      </c>
      <c r="G160" s="58" t="s">
        <v>403</v>
      </c>
      <c r="H160" s="49">
        <v>31750293.42</v>
      </c>
      <c r="I160" s="49">
        <v>27600898.88</v>
      </c>
      <c r="J160" s="49">
        <v>11294414.72</v>
      </c>
      <c r="K160" s="49">
        <v>390800</v>
      </c>
      <c r="L160" s="49">
        <v>200000</v>
      </c>
      <c r="M160" s="49">
        <v>0</v>
      </c>
      <c r="N160" s="49">
        <v>15715684.16</v>
      </c>
      <c r="O160" s="49">
        <v>4149394.54</v>
      </c>
      <c r="P160" s="49">
        <v>4149394.54</v>
      </c>
    </row>
    <row r="161" spans="1:16" ht="12.75">
      <c r="A161" s="46">
        <v>6</v>
      </c>
      <c r="B161" s="46">
        <v>4</v>
      </c>
      <c r="C161" s="46">
        <v>7</v>
      </c>
      <c r="D161" s="41">
        <v>2</v>
      </c>
      <c r="E161" s="47"/>
      <c r="F161" s="48" t="s">
        <v>267</v>
      </c>
      <c r="G161" s="58" t="s">
        <v>404</v>
      </c>
      <c r="H161" s="49">
        <v>21102729.53</v>
      </c>
      <c r="I161" s="49">
        <v>19837863.58</v>
      </c>
      <c r="J161" s="49">
        <v>7835605.81</v>
      </c>
      <c r="K161" s="49">
        <v>1137800</v>
      </c>
      <c r="L161" s="49">
        <v>110000</v>
      </c>
      <c r="M161" s="49">
        <v>0</v>
      </c>
      <c r="N161" s="49">
        <v>10754457.77</v>
      </c>
      <c r="O161" s="49">
        <v>1264865.95</v>
      </c>
      <c r="P161" s="49">
        <v>1264865.95</v>
      </c>
    </row>
    <row r="162" spans="1:16" ht="12.75">
      <c r="A162" s="46">
        <v>6</v>
      </c>
      <c r="B162" s="46">
        <v>15</v>
      </c>
      <c r="C162" s="46">
        <v>7</v>
      </c>
      <c r="D162" s="41">
        <v>2</v>
      </c>
      <c r="E162" s="47"/>
      <c r="F162" s="48" t="s">
        <v>267</v>
      </c>
      <c r="G162" s="58" t="s">
        <v>405</v>
      </c>
      <c r="H162" s="49">
        <v>36330729.82</v>
      </c>
      <c r="I162" s="49">
        <v>30642294.93</v>
      </c>
      <c r="J162" s="49">
        <v>12681606.64</v>
      </c>
      <c r="K162" s="49">
        <v>790534.6</v>
      </c>
      <c r="L162" s="49">
        <v>50000</v>
      </c>
      <c r="M162" s="49">
        <v>35310.24</v>
      </c>
      <c r="N162" s="49">
        <v>17084843.45</v>
      </c>
      <c r="O162" s="49">
        <v>5688434.89</v>
      </c>
      <c r="P162" s="49">
        <v>5688434.89</v>
      </c>
    </row>
    <row r="163" spans="1:16" ht="12.75">
      <c r="A163" s="46">
        <v>6</v>
      </c>
      <c r="B163" s="46">
        <v>18</v>
      </c>
      <c r="C163" s="46">
        <v>13</v>
      </c>
      <c r="D163" s="41">
        <v>2</v>
      </c>
      <c r="E163" s="47"/>
      <c r="F163" s="48" t="s">
        <v>267</v>
      </c>
      <c r="G163" s="58" t="s">
        <v>406</v>
      </c>
      <c r="H163" s="49">
        <v>20342180.84</v>
      </c>
      <c r="I163" s="49">
        <v>19468981.14</v>
      </c>
      <c r="J163" s="49">
        <v>7132827.08</v>
      </c>
      <c r="K163" s="49">
        <v>201700</v>
      </c>
      <c r="L163" s="49">
        <v>240000</v>
      </c>
      <c r="M163" s="49">
        <v>0</v>
      </c>
      <c r="N163" s="49">
        <v>11894454.06</v>
      </c>
      <c r="O163" s="49">
        <v>873199.7</v>
      </c>
      <c r="P163" s="49">
        <v>873199.7</v>
      </c>
    </row>
    <row r="164" spans="1:16" ht="12.75">
      <c r="A164" s="46">
        <v>6</v>
      </c>
      <c r="B164" s="46">
        <v>16</v>
      </c>
      <c r="C164" s="46">
        <v>6</v>
      </c>
      <c r="D164" s="41">
        <v>2</v>
      </c>
      <c r="E164" s="47"/>
      <c r="F164" s="48" t="s">
        <v>267</v>
      </c>
      <c r="G164" s="58" t="s">
        <v>407</v>
      </c>
      <c r="H164" s="49">
        <v>17488005.36</v>
      </c>
      <c r="I164" s="49">
        <v>14985849.15</v>
      </c>
      <c r="J164" s="49">
        <v>6072954.03</v>
      </c>
      <c r="K164" s="49">
        <v>305800</v>
      </c>
      <c r="L164" s="49">
        <v>20000</v>
      </c>
      <c r="M164" s="49">
        <v>0</v>
      </c>
      <c r="N164" s="49">
        <v>8587095.12</v>
      </c>
      <c r="O164" s="49">
        <v>2502156.21</v>
      </c>
      <c r="P164" s="49">
        <v>2502156.21</v>
      </c>
    </row>
    <row r="165" spans="1:16" ht="12.75">
      <c r="A165" s="46">
        <v>6</v>
      </c>
      <c r="B165" s="46">
        <v>19</v>
      </c>
      <c r="C165" s="46">
        <v>5</v>
      </c>
      <c r="D165" s="41">
        <v>2</v>
      </c>
      <c r="E165" s="47"/>
      <c r="F165" s="48" t="s">
        <v>267</v>
      </c>
      <c r="G165" s="58" t="s">
        <v>408</v>
      </c>
      <c r="H165" s="49">
        <v>34016863.09</v>
      </c>
      <c r="I165" s="49">
        <v>21310926.61</v>
      </c>
      <c r="J165" s="49">
        <v>7220880.49</v>
      </c>
      <c r="K165" s="49">
        <v>1438165.7</v>
      </c>
      <c r="L165" s="49">
        <v>179779</v>
      </c>
      <c r="M165" s="49">
        <v>0</v>
      </c>
      <c r="N165" s="49">
        <v>12472101.42</v>
      </c>
      <c r="O165" s="49">
        <v>12705936.48</v>
      </c>
      <c r="P165" s="49">
        <v>12661336.48</v>
      </c>
    </row>
    <row r="166" spans="1:16" ht="12.75">
      <c r="A166" s="46">
        <v>6</v>
      </c>
      <c r="B166" s="46">
        <v>8</v>
      </c>
      <c r="C166" s="46">
        <v>13</v>
      </c>
      <c r="D166" s="41">
        <v>2</v>
      </c>
      <c r="E166" s="47"/>
      <c r="F166" s="48" t="s">
        <v>267</v>
      </c>
      <c r="G166" s="58" t="s">
        <v>409</v>
      </c>
      <c r="H166" s="49">
        <v>20549237.77</v>
      </c>
      <c r="I166" s="49">
        <v>15627110.4</v>
      </c>
      <c r="J166" s="49">
        <v>5460748.07</v>
      </c>
      <c r="K166" s="49">
        <v>728008.2</v>
      </c>
      <c r="L166" s="49">
        <v>150000</v>
      </c>
      <c r="M166" s="49">
        <v>0</v>
      </c>
      <c r="N166" s="49">
        <v>9288354.13</v>
      </c>
      <c r="O166" s="49">
        <v>4922127.37</v>
      </c>
      <c r="P166" s="49">
        <v>4922127.37</v>
      </c>
    </row>
    <row r="167" spans="1:16" ht="12.75">
      <c r="A167" s="46">
        <v>6</v>
      </c>
      <c r="B167" s="46">
        <v>14</v>
      </c>
      <c r="C167" s="46">
        <v>10</v>
      </c>
      <c r="D167" s="41">
        <v>2</v>
      </c>
      <c r="E167" s="47"/>
      <c r="F167" s="48" t="s">
        <v>267</v>
      </c>
      <c r="G167" s="58" t="s">
        <v>410</v>
      </c>
      <c r="H167" s="49">
        <v>26138759.25</v>
      </c>
      <c r="I167" s="49">
        <v>21301210.25</v>
      </c>
      <c r="J167" s="49">
        <v>8741365.87</v>
      </c>
      <c r="K167" s="49">
        <v>280000</v>
      </c>
      <c r="L167" s="49">
        <v>105000</v>
      </c>
      <c r="M167" s="49">
        <v>0</v>
      </c>
      <c r="N167" s="49">
        <v>12174844.38</v>
      </c>
      <c r="O167" s="49">
        <v>4837549</v>
      </c>
      <c r="P167" s="49">
        <v>4837549</v>
      </c>
    </row>
    <row r="168" spans="1:16" ht="12.75">
      <c r="A168" s="46">
        <v>6</v>
      </c>
      <c r="B168" s="46">
        <v>4</v>
      </c>
      <c r="C168" s="46">
        <v>8</v>
      </c>
      <c r="D168" s="41">
        <v>2</v>
      </c>
      <c r="E168" s="47"/>
      <c r="F168" s="48" t="s">
        <v>267</v>
      </c>
      <c r="G168" s="58" t="s">
        <v>411</v>
      </c>
      <c r="H168" s="49">
        <v>47330973.88</v>
      </c>
      <c r="I168" s="49">
        <v>39931023.58</v>
      </c>
      <c r="J168" s="49">
        <v>11774528.34</v>
      </c>
      <c r="K168" s="49">
        <v>6097710.73</v>
      </c>
      <c r="L168" s="49">
        <v>400907</v>
      </c>
      <c r="M168" s="49">
        <v>0</v>
      </c>
      <c r="N168" s="49">
        <v>21657877.51</v>
      </c>
      <c r="O168" s="49">
        <v>7399950.3</v>
      </c>
      <c r="P168" s="49">
        <v>7399950.3</v>
      </c>
    </row>
    <row r="169" spans="1:16" ht="12.75">
      <c r="A169" s="46">
        <v>6</v>
      </c>
      <c r="B169" s="46">
        <v>3</v>
      </c>
      <c r="C169" s="46">
        <v>12</v>
      </c>
      <c r="D169" s="41">
        <v>2</v>
      </c>
      <c r="E169" s="47"/>
      <c r="F169" s="48" t="s">
        <v>267</v>
      </c>
      <c r="G169" s="58" t="s">
        <v>412</v>
      </c>
      <c r="H169" s="49">
        <v>39201902.65</v>
      </c>
      <c r="I169" s="49">
        <v>23994202.65</v>
      </c>
      <c r="J169" s="49">
        <v>10254781.79</v>
      </c>
      <c r="K169" s="49">
        <v>353022</v>
      </c>
      <c r="L169" s="49">
        <v>170000</v>
      </c>
      <c r="M169" s="49">
        <v>0</v>
      </c>
      <c r="N169" s="49">
        <v>13216398.86</v>
      </c>
      <c r="O169" s="49">
        <v>15207700</v>
      </c>
      <c r="P169" s="49">
        <v>15207700</v>
      </c>
    </row>
    <row r="170" spans="1:16" ht="12.75">
      <c r="A170" s="46">
        <v>6</v>
      </c>
      <c r="B170" s="46">
        <v>7</v>
      </c>
      <c r="C170" s="46">
        <v>9</v>
      </c>
      <c r="D170" s="41">
        <v>2</v>
      </c>
      <c r="E170" s="47"/>
      <c r="F170" s="48" t="s">
        <v>267</v>
      </c>
      <c r="G170" s="58" t="s">
        <v>413</v>
      </c>
      <c r="H170" s="49">
        <v>32228846.58</v>
      </c>
      <c r="I170" s="49">
        <v>25188825.58</v>
      </c>
      <c r="J170" s="49">
        <v>10692334.02</v>
      </c>
      <c r="K170" s="49">
        <v>555049</v>
      </c>
      <c r="L170" s="49">
        <v>160000</v>
      </c>
      <c r="M170" s="49">
        <v>0</v>
      </c>
      <c r="N170" s="49">
        <v>13781442.56</v>
      </c>
      <c r="O170" s="49">
        <v>7040021</v>
      </c>
      <c r="P170" s="49">
        <v>7040021</v>
      </c>
    </row>
    <row r="171" spans="1:16" ht="12.75">
      <c r="A171" s="46">
        <v>6</v>
      </c>
      <c r="B171" s="46">
        <v>12</v>
      </c>
      <c r="C171" s="46">
        <v>7</v>
      </c>
      <c r="D171" s="41">
        <v>2</v>
      </c>
      <c r="E171" s="47"/>
      <c r="F171" s="48" t="s">
        <v>267</v>
      </c>
      <c r="G171" s="58" t="s">
        <v>414</v>
      </c>
      <c r="H171" s="49">
        <v>30794138.54</v>
      </c>
      <c r="I171" s="49">
        <v>21096716.96</v>
      </c>
      <c r="J171" s="49">
        <v>8026432.29</v>
      </c>
      <c r="K171" s="49">
        <v>1103981.65</v>
      </c>
      <c r="L171" s="49">
        <v>80000</v>
      </c>
      <c r="M171" s="49">
        <v>0</v>
      </c>
      <c r="N171" s="49">
        <v>11886303.02</v>
      </c>
      <c r="O171" s="49">
        <v>9697421.58</v>
      </c>
      <c r="P171" s="49">
        <v>9697421.58</v>
      </c>
    </row>
    <row r="172" spans="1:16" ht="12.75">
      <c r="A172" s="46">
        <v>6</v>
      </c>
      <c r="B172" s="46">
        <v>1</v>
      </c>
      <c r="C172" s="46">
        <v>18</v>
      </c>
      <c r="D172" s="41">
        <v>2</v>
      </c>
      <c r="E172" s="47"/>
      <c r="F172" s="48" t="s">
        <v>267</v>
      </c>
      <c r="G172" s="58" t="s">
        <v>415</v>
      </c>
      <c r="H172" s="49">
        <v>34915637.16</v>
      </c>
      <c r="I172" s="49">
        <v>25918536.96</v>
      </c>
      <c r="J172" s="49">
        <v>8015240.25</v>
      </c>
      <c r="K172" s="49">
        <v>5339505.89</v>
      </c>
      <c r="L172" s="49">
        <v>205000</v>
      </c>
      <c r="M172" s="49">
        <v>0</v>
      </c>
      <c r="N172" s="49">
        <v>12358790.82</v>
      </c>
      <c r="O172" s="49">
        <v>8997100.2</v>
      </c>
      <c r="P172" s="49">
        <v>8997100.2</v>
      </c>
    </row>
    <row r="173" spans="1:16" ht="12.75">
      <c r="A173" s="46">
        <v>6</v>
      </c>
      <c r="B173" s="46">
        <v>19</v>
      </c>
      <c r="C173" s="46">
        <v>6</v>
      </c>
      <c r="D173" s="41">
        <v>2</v>
      </c>
      <c r="E173" s="47"/>
      <c r="F173" s="48" t="s">
        <v>267</v>
      </c>
      <c r="G173" s="58" t="s">
        <v>283</v>
      </c>
      <c r="H173" s="49">
        <v>32943083</v>
      </c>
      <c r="I173" s="49">
        <v>27053963</v>
      </c>
      <c r="J173" s="49">
        <v>9302376.6</v>
      </c>
      <c r="K173" s="49">
        <v>498399</v>
      </c>
      <c r="L173" s="49">
        <v>250000</v>
      </c>
      <c r="M173" s="49">
        <v>0</v>
      </c>
      <c r="N173" s="49">
        <v>17003187.4</v>
      </c>
      <c r="O173" s="49">
        <v>5889120</v>
      </c>
      <c r="P173" s="49">
        <v>5844520</v>
      </c>
    </row>
    <row r="174" spans="1:16" ht="12.75">
      <c r="A174" s="46">
        <v>6</v>
      </c>
      <c r="B174" s="46">
        <v>15</v>
      </c>
      <c r="C174" s="46">
        <v>8</v>
      </c>
      <c r="D174" s="41">
        <v>2</v>
      </c>
      <c r="E174" s="47"/>
      <c r="F174" s="48" t="s">
        <v>267</v>
      </c>
      <c r="G174" s="58" t="s">
        <v>416</v>
      </c>
      <c r="H174" s="49">
        <v>37257508.32</v>
      </c>
      <c r="I174" s="49">
        <v>34248502.17</v>
      </c>
      <c r="J174" s="49">
        <v>13773854.39</v>
      </c>
      <c r="K174" s="49">
        <v>653207.82</v>
      </c>
      <c r="L174" s="49">
        <v>0</v>
      </c>
      <c r="M174" s="49">
        <v>41125.39</v>
      </c>
      <c r="N174" s="49">
        <v>19780314.57</v>
      </c>
      <c r="O174" s="49">
        <v>3009006.15</v>
      </c>
      <c r="P174" s="49">
        <v>3009006.15</v>
      </c>
    </row>
    <row r="175" spans="1:16" ht="12.75">
      <c r="A175" s="46">
        <v>6</v>
      </c>
      <c r="B175" s="46">
        <v>9</v>
      </c>
      <c r="C175" s="46">
        <v>13</v>
      </c>
      <c r="D175" s="41">
        <v>2</v>
      </c>
      <c r="E175" s="47"/>
      <c r="F175" s="48" t="s">
        <v>267</v>
      </c>
      <c r="G175" s="58" t="s">
        <v>417</v>
      </c>
      <c r="H175" s="49">
        <v>32700341.39</v>
      </c>
      <c r="I175" s="49">
        <v>30293039.35</v>
      </c>
      <c r="J175" s="49">
        <v>10313434.55</v>
      </c>
      <c r="K175" s="49">
        <v>2268619.74</v>
      </c>
      <c r="L175" s="49">
        <v>120000</v>
      </c>
      <c r="M175" s="49">
        <v>0</v>
      </c>
      <c r="N175" s="49">
        <v>17590985.06</v>
      </c>
      <c r="O175" s="49">
        <v>2407302.04</v>
      </c>
      <c r="P175" s="49">
        <v>2407302.04</v>
      </c>
    </row>
    <row r="176" spans="1:16" ht="12.75">
      <c r="A176" s="46">
        <v>6</v>
      </c>
      <c r="B176" s="46">
        <v>11</v>
      </c>
      <c r="C176" s="46">
        <v>10</v>
      </c>
      <c r="D176" s="41">
        <v>2</v>
      </c>
      <c r="E176" s="47"/>
      <c r="F176" s="48" t="s">
        <v>267</v>
      </c>
      <c r="G176" s="58" t="s">
        <v>418</v>
      </c>
      <c r="H176" s="49">
        <v>42787381.66</v>
      </c>
      <c r="I176" s="49">
        <v>33384704.02</v>
      </c>
      <c r="J176" s="49">
        <v>12368448.72</v>
      </c>
      <c r="K176" s="49">
        <v>1316006.45</v>
      </c>
      <c r="L176" s="49">
        <v>70000</v>
      </c>
      <c r="M176" s="49">
        <v>10201.67</v>
      </c>
      <c r="N176" s="49">
        <v>19620047.18</v>
      </c>
      <c r="O176" s="49">
        <v>9402677.64</v>
      </c>
      <c r="P176" s="49">
        <v>9402677.64</v>
      </c>
    </row>
    <row r="177" spans="1:16" ht="12.75">
      <c r="A177" s="46">
        <v>6</v>
      </c>
      <c r="B177" s="46">
        <v>3</v>
      </c>
      <c r="C177" s="46">
        <v>13</v>
      </c>
      <c r="D177" s="41">
        <v>2</v>
      </c>
      <c r="E177" s="47"/>
      <c r="F177" s="48" t="s">
        <v>267</v>
      </c>
      <c r="G177" s="58" t="s">
        <v>419</v>
      </c>
      <c r="H177" s="49">
        <v>20868032.49</v>
      </c>
      <c r="I177" s="49">
        <v>18532673.28</v>
      </c>
      <c r="J177" s="49">
        <v>7094178.98</v>
      </c>
      <c r="K177" s="49">
        <v>662200</v>
      </c>
      <c r="L177" s="49">
        <v>170000</v>
      </c>
      <c r="M177" s="49">
        <v>0</v>
      </c>
      <c r="N177" s="49">
        <v>10606294.3</v>
      </c>
      <c r="O177" s="49">
        <v>2335359.21</v>
      </c>
      <c r="P177" s="49">
        <v>2335359.21</v>
      </c>
    </row>
    <row r="178" spans="1:16" ht="12.75">
      <c r="A178" s="46">
        <v>6</v>
      </c>
      <c r="B178" s="46">
        <v>11</v>
      </c>
      <c r="C178" s="46">
        <v>11</v>
      </c>
      <c r="D178" s="41">
        <v>2</v>
      </c>
      <c r="E178" s="47"/>
      <c r="F178" s="48" t="s">
        <v>267</v>
      </c>
      <c r="G178" s="58" t="s">
        <v>420</v>
      </c>
      <c r="H178" s="49">
        <v>26051161.89</v>
      </c>
      <c r="I178" s="49">
        <v>22819709.95</v>
      </c>
      <c r="J178" s="49">
        <v>8984276.58</v>
      </c>
      <c r="K178" s="49">
        <v>779100</v>
      </c>
      <c r="L178" s="49">
        <v>50000</v>
      </c>
      <c r="M178" s="49">
        <v>0</v>
      </c>
      <c r="N178" s="49">
        <v>13006333.37</v>
      </c>
      <c r="O178" s="49">
        <v>3231451.94</v>
      </c>
      <c r="P178" s="49">
        <v>3231451.94</v>
      </c>
    </row>
    <row r="179" spans="1:16" ht="12.75">
      <c r="A179" s="46">
        <v>6</v>
      </c>
      <c r="B179" s="46">
        <v>19</v>
      </c>
      <c r="C179" s="46">
        <v>7</v>
      </c>
      <c r="D179" s="41">
        <v>2</v>
      </c>
      <c r="E179" s="47"/>
      <c r="F179" s="48" t="s">
        <v>267</v>
      </c>
      <c r="G179" s="58" t="s">
        <v>421</v>
      </c>
      <c r="H179" s="49">
        <v>23224218.36</v>
      </c>
      <c r="I179" s="49">
        <v>17456549.04</v>
      </c>
      <c r="J179" s="49">
        <v>5851430.15</v>
      </c>
      <c r="K179" s="49">
        <v>1641862.69</v>
      </c>
      <c r="L179" s="49">
        <v>144000</v>
      </c>
      <c r="M179" s="49">
        <v>0</v>
      </c>
      <c r="N179" s="49">
        <v>9819256.2</v>
      </c>
      <c r="O179" s="49">
        <v>5767669.32</v>
      </c>
      <c r="P179" s="49">
        <v>5723069.32</v>
      </c>
    </row>
    <row r="180" spans="1:16" ht="12.75">
      <c r="A180" s="46">
        <v>6</v>
      </c>
      <c r="B180" s="46">
        <v>9</v>
      </c>
      <c r="C180" s="46">
        <v>14</v>
      </c>
      <c r="D180" s="41">
        <v>2</v>
      </c>
      <c r="E180" s="47"/>
      <c r="F180" s="48" t="s">
        <v>267</v>
      </c>
      <c r="G180" s="58" t="s">
        <v>422</v>
      </c>
      <c r="H180" s="49">
        <v>97565822.04</v>
      </c>
      <c r="I180" s="49">
        <v>62539785.33</v>
      </c>
      <c r="J180" s="49">
        <v>17795927.4</v>
      </c>
      <c r="K180" s="49">
        <v>2622735.1</v>
      </c>
      <c r="L180" s="49">
        <v>500000</v>
      </c>
      <c r="M180" s="49">
        <v>0</v>
      </c>
      <c r="N180" s="49">
        <v>41621122.83</v>
      </c>
      <c r="O180" s="49">
        <v>35026036.71</v>
      </c>
      <c r="P180" s="49">
        <v>33026036.71</v>
      </c>
    </row>
    <row r="181" spans="1:16" ht="12.75">
      <c r="A181" s="46">
        <v>6</v>
      </c>
      <c r="B181" s="46">
        <v>19</v>
      </c>
      <c r="C181" s="46">
        <v>8</v>
      </c>
      <c r="D181" s="41">
        <v>2</v>
      </c>
      <c r="E181" s="47"/>
      <c r="F181" s="48" t="s">
        <v>267</v>
      </c>
      <c r="G181" s="58" t="s">
        <v>423</v>
      </c>
      <c r="H181" s="49">
        <v>13736974.24</v>
      </c>
      <c r="I181" s="49">
        <v>11862134.45</v>
      </c>
      <c r="J181" s="49">
        <v>4871146.45</v>
      </c>
      <c r="K181" s="49">
        <v>268490</v>
      </c>
      <c r="L181" s="49">
        <v>10000</v>
      </c>
      <c r="M181" s="49">
        <v>0</v>
      </c>
      <c r="N181" s="49">
        <v>6712498</v>
      </c>
      <c r="O181" s="49">
        <v>1874839.79</v>
      </c>
      <c r="P181" s="49">
        <v>1830239.79</v>
      </c>
    </row>
    <row r="182" spans="1:16" ht="12.75">
      <c r="A182" s="46">
        <v>6</v>
      </c>
      <c r="B182" s="46">
        <v>9</v>
      </c>
      <c r="C182" s="46">
        <v>15</v>
      </c>
      <c r="D182" s="41">
        <v>2</v>
      </c>
      <c r="E182" s="47"/>
      <c r="F182" s="48" t="s">
        <v>267</v>
      </c>
      <c r="G182" s="58" t="s">
        <v>424</v>
      </c>
      <c r="H182" s="49">
        <v>27258419.83</v>
      </c>
      <c r="I182" s="49">
        <v>18701336.9</v>
      </c>
      <c r="J182" s="49">
        <v>7784106.17</v>
      </c>
      <c r="K182" s="49">
        <v>395911</v>
      </c>
      <c r="L182" s="49">
        <v>60000</v>
      </c>
      <c r="M182" s="49">
        <v>0</v>
      </c>
      <c r="N182" s="49">
        <v>10461319.73</v>
      </c>
      <c r="O182" s="49">
        <v>8557082.93</v>
      </c>
      <c r="P182" s="49">
        <v>8557082.93</v>
      </c>
    </row>
    <row r="183" spans="1:16" ht="12.75">
      <c r="A183" s="46">
        <v>6</v>
      </c>
      <c r="B183" s="46">
        <v>9</v>
      </c>
      <c r="C183" s="46">
        <v>16</v>
      </c>
      <c r="D183" s="41">
        <v>2</v>
      </c>
      <c r="E183" s="47"/>
      <c r="F183" s="48" t="s">
        <v>267</v>
      </c>
      <c r="G183" s="58" t="s">
        <v>425</v>
      </c>
      <c r="H183" s="49">
        <v>12559569.36</v>
      </c>
      <c r="I183" s="49">
        <v>10853425.36</v>
      </c>
      <c r="J183" s="49">
        <v>4219517.31</v>
      </c>
      <c r="K183" s="49">
        <v>154703</v>
      </c>
      <c r="L183" s="49">
        <v>70000</v>
      </c>
      <c r="M183" s="49">
        <v>0</v>
      </c>
      <c r="N183" s="49">
        <v>6409205.05</v>
      </c>
      <c r="O183" s="49">
        <v>1706144</v>
      </c>
      <c r="P183" s="49">
        <v>1706144</v>
      </c>
    </row>
    <row r="184" spans="1:16" ht="12.75">
      <c r="A184" s="46">
        <v>6</v>
      </c>
      <c r="B184" s="46">
        <v>7</v>
      </c>
      <c r="C184" s="46">
        <v>10</v>
      </c>
      <c r="D184" s="41">
        <v>2</v>
      </c>
      <c r="E184" s="47"/>
      <c r="F184" s="48" t="s">
        <v>267</v>
      </c>
      <c r="G184" s="58" t="s">
        <v>426</v>
      </c>
      <c r="H184" s="49">
        <v>37061311.3</v>
      </c>
      <c r="I184" s="49">
        <v>28649930.3</v>
      </c>
      <c r="J184" s="49">
        <v>11082100.58</v>
      </c>
      <c r="K184" s="49">
        <v>1121054.54</v>
      </c>
      <c r="L184" s="49">
        <v>280000</v>
      </c>
      <c r="M184" s="49">
        <v>0</v>
      </c>
      <c r="N184" s="49">
        <v>16166775.18</v>
      </c>
      <c r="O184" s="49">
        <v>8411381</v>
      </c>
      <c r="P184" s="49">
        <v>8411381</v>
      </c>
    </row>
    <row r="185" spans="1:16" ht="12.75">
      <c r="A185" s="46">
        <v>6</v>
      </c>
      <c r="B185" s="46">
        <v>1</v>
      </c>
      <c r="C185" s="46">
        <v>19</v>
      </c>
      <c r="D185" s="41">
        <v>2</v>
      </c>
      <c r="E185" s="47"/>
      <c r="F185" s="48" t="s">
        <v>267</v>
      </c>
      <c r="G185" s="58" t="s">
        <v>427</v>
      </c>
      <c r="H185" s="49">
        <v>27753850.66</v>
      </c>
      <c r="I185" s="49">
        <v>22716690.66</v>
      </c>
      <c r="J185" s="49">
        <v>8279524.73</v>
      </c>
      <c r="K185" s="49">
        <v>2007068.6</v>
      </c>
      <c r="L185" s="49">
        <v>70000</v>
      </c>
      <c r="M185" s="49">
        <v>0</v>
      </c>
      <c r="N185" s="49">
        <v>12360097.33</v>
      </c>
      <c r="O185" s="49">
        <v>5037160</v>
      </c>
      <c r="P185" s="49">
        <v>5037160</v>
      </c>
    </row>
    <row r="186" spans="1:16" ht="12.75">
      <c r="A186" s="46">
        <v>6</v>
      </c>
      <c r="B186" s="46">
        <v>20</v>
      </c>
      <c r="C186" s="46">
        <v>14</v>
      </c>
      <c r="D186" s="41">
        <v>2</v>
      </c>
      <c r="E186" s="47"/>
      <c r="F186" s="48" t="s">
        <v>267</v>
      </c>
      <c r="G186" s="58" t="s">
        <v>428</v>
      </c>
      <c r="H186" s="49">
        <v>114093757.62</v>
      </c>
      <c r="I186" s="49">
        <v>99078663.57</v>
      </c>
      <c r="J186" s="49">
        <v>29292000.82</v>
      </c>
      <c r="K186" s="49">
        <v>8840278.7</v>
      </c>
      <c r="L186" s="49">
        <v>400000</v>
      </c>
      <c r="M186" s="49">
        <v>0</v>
      </c>
      <c r="N186" s="49">
        <v>60546384.05</v>
      </c>
      <c r="O186" s="49">
        <v>15015094.05</v>
      </c>
      <c r="P186" s="49">
        <v>15015094.05</v>
      </c>
    </row>
    <row r="187" spans="1:16" ht="12.75">
      <c r="A187" s="46">
        <v>6</v>
      </c>
      <c r="B187" s="46">
        <v>3</v>
      </c>
      <c r="C187" s="46">
        <v>14</v>
      </c>
      <c r="D187" s="41">
        <v>2</v>
      </c>
      <c r="E187" s="47"/>
      <c r="F187" s="48" t="s">
        <v>267</v>
      </c>
      <c r="G187" s="58" t="s">
        <v>429</v>
      </c>
      <c r="H187" s="49">
        <v>16318391.86</v>
      </c>
      <c r="I187" s="49">
        <v>15389691.01</v>
      </c>
      <c r="J187" s="49">
        <v>6251581.21</v>
      </c>
      <c r="K187" s="49">
        <v>340000</v>
      </c>
      <c r="L187" s="49">
        <v>120000</v>
      </c>
      <c r="M187" s="49">
        <v>0</v>
      </c>
      <c r="N187" s="49">
        <v>8678109.8</v>
      </c>
      <c r="O187" s="49">
        <v>928700.85</v>
      </c>
      <c r="P187" s="49">
        <v>928700.85</v>
      </c>
    </row>
    <row r="188" spans="1:16" ht="12.75">
      <c r="A188" s="46">
        <v>6</v>
      </c>
      <c r="B188" s="46">
        <v>6</v>
      </c>
      <c r="C188" s="46">
        <v>11</v>
      </c>
      <c r="D188" s="41">
        <v>2</v>
      </c>
      <c r="E188" s="47"/>
      <c r="F188" s="48" t="s">
        <v>267</v>
      </c>
      <c r="G188" s="58" t="s">
        <v>430</v>
      </c>
      <c r="H188" s="49">
        <v>27665773.93</v>
      </c>
      <c r="I188" s="49">
        <v>20586857.77</v>
      </c>
      <c r="J188" s="49">
        <v>7910745.72</v>
      </c>
      <c r="K188" s="49">
        <v>1083376.61</v>
      </c>
      <c r="L188" s="49">
        <v>100000</v>
      </c>
      <c r="M188" s="49">
        <v>0</v>
      </c>
      <c r="N188" s="49">
        <v>11492735.44</v>
      </c>
      <c r="O188" s="49">
        <v>7078916.16</v>
      </c>
      <c r="P188" s="49">
        <v>7078916.16</v>
      </c>
    </row>
    <row r="189" spans="1:16" ht="12.75">
      <c r="A189" s="46">
        <v>6</v>
      </c>
      <c r="B189" s="46">
        <v>14</v>
      </c>
      <c r="C189" s="46">
        <v>11</v>
      </c>
      <c r="D189" s="41">
        <v>2</v>
      </c>
      <c r="E189" s="47"/>
      <c r="F189" s="48" t="s">
        <v>267</v>
      </c>
      <c r="G189" s="58" t="s">
        <v>431</v>
      </c>
      <c r="H189" s="49">
        <v>39787270.02</v>
      </c>
      <c r="I189" s="49">
        <v>31005090.01</v>
      </c>
      <c r="J189" s="49">
        <v>13205131.66</v>
      </c>
      <c r="K189" s="49">
        <v>1532833.4</v>
      </c>
      <c r="L189" s="49">
        <v>170000</v>
      </c>
      <c r="M189" s="49">
        <v>0</v>
      </c>
      <c r="N189" s="49">
        <v>16097124.95</v>
      </c>
      <c r="O189" s="49">
        <v>8782180.01</v>
      </c>
      <c r="P189" s="49">
        <v>8782180.01</v>
      </c>
    </row>
    <row r="190" spans="1:16" ht="12.75">
      <c r="A190" s="46">
        <v>6</v>
      </c>
      <c r="B190" s="46">
        <v>7</v>
      </c>
      <c r="C190" s="46">
        <v>2</v>
      </c>
      <c r="D190" s="41">
        <v>3</v>
      </c>
      <c r="E190" s="47"/>
      <c r="F190" s="48" t="s">
        <v>267</v>
      </c>
      <c r="G190" s="58" t="s">
        <v>432</v>
      </c>
      <c r="H190" s="49">
        <v>58397882.21</v>
      </c>
      <c r="I190" s="49">
        <v>43354242.1</v>
      </c>
      <c r="J190" s="49">
        <v>17157055.91</v>
      </c>
      <c r="K190" s="49">
        <v>3523652.25</v>
      </c>
      <c r="L190" s="49">
        <v>190000</v>
      </c>
      <c r="M190" s="49">
        <v>0</v>
      </c>
      <c r="N190" s="49">
        <v>22483533.94</v>
      </c>
      <c r="O190" s="49">
        <v>15043640.11</v>
      </c>
      <c r="P190" s="49">
        <v>15043640.11</v>
      </c>
    </row>
    <row r="191" spans="1:16" ht="12.75">
      <c r="A191" s="46">
        <v>6</v>
      </c>
      <c r="B191" s="46">
        <v>9</v>
      </c>
      <c r="C191" s="46">
        <v>1</v>
      </c>
      <c r="D191" s="41">
        <v>3</v>
      </c>
      <c r="E191" s="47"/>
      <c r="F191" s="48" t="s">
        <v>267</v>
      </c>
      <c r="G191" s="58" t="s">
        <v>433</v>
      </c>
      <c r="H191" s="49">
        <v>76233785.07</v>
      </c>
      <c r="I191" s="49">
        <v>59709826.66</v>
      </c>
      <c r="J191" s="49">
        <v>21824869.76</v>
      </c>
      <c r="K191" s="49">
        <v>4445776.83</v>
      </c>
      <c r="L191" s="49">
        <v>708700</v>
      </c>
      <c r="M191" s="49">
        <v>0</v>
      </c>
      <c r="N191" s="49">
        <v>32730480.07</v>
      </c>
      <c r="O191" s="49">
        <v>16523958.41</v>
      </c>
      <c r="P191" s="49">
        <v>16523958.41</v>
      </c>
    </row>
    <row r="192" spans="1:16" ht="12.75">
      <c r="A192" s="46">
        <v>6</v>
      </c>
      <c r="B192" s="46">
        <v>9</v>
      </c>
      <c r="C192" s="46">
        <v>3</v>
      </c>
      <c r="D192" s="41">
        <v>3</v>
      </c>
      <c r="E192" s="47"/>
      <c r="F192" s="48" t="s">
        <v>267</v>
      </c>
      <c r="G192" s="58" t="s">
        <v>434</v>
      </c>
      <c r="H192" s="49">
        <v>55122200.46</v>
      </c>
      <c r="I192" s="49">
        <v>48127603.74</v>
      </c>
      <c r="J192" s="49">
        <v>17069864.26</v>
      </c>
      <c r="K192" s="49">
        <v>3773856.09</v>
      </c>
      <c r="L192" s="49">
        <v>285270</v>
      </c>
      <c r="M192" s="49">
        <v>0</v>
      </c>
      <c r="N192" s="49">
        <v>26998613.39</v>
      </c>
      <c r="O192" s="49">
        <v>6994596.72</v>
      </c>
      <c r="P192" s="49">
        <v>6994596.72</v>
      </c>
    </row>
    <row r="193" spans="1:16" ht="12.75">
      <c r="A193" s="46">
        <v>6</v>
      </c>
      <c r="B193" s="46">
        <v>2</v>
      </c>
      <c r="C193" s="46">
        <v>5</v>
      </c>
      <c r="D193" s="41">
        <v>3</v>
      </c>
      <c r="E193" s="47"/>
      <c r="F193" s="48" t="s">
        <v>267</v>
      </c>
      <c r="G193" s="58" t="s">
        <v>435</v>
      </c>
      <c r="H193" s="49">
        <v>30325657.37</v>
      </c>
      <c r="I193" s="49">
        <v>27779561.87</v>
      </c>
      <c r="J193" s="49">
        <v>10357204.26</v>
      </c>
      <c r="K193" s="49">
        <v>2236678.37</v>
      </c>
      <c r="L193" s="49">
        <v>160000</v>
      </c>
      <c r="M193" s="49">
        <v>0</v>
      </c>
      <c r="N193" s="49">
        <v>15025679.24</v>
      </c>
      <c r="O193" s="49">
        <v>2546095.5</v>
      </c>
      <c r="P193" s="49">
        <v>2546095.5</v>
      </c>
    </row>
    <row r="194" spans="1:16" ht="12.75">
      <c r="A194" s="46">
        <v>6</v>
      </c>
      <c r="B194" s="46">
        <v>2</v>
      </c>
      <c r="C194" s="46">
        <v>6</v>
      </c>
      <c r="D194" s="41">
        <v>3</v>
      </c>
      <c r="E194" s="47"/>
      <c r="F194" s="48" t="s">
        <v>267</v>
      </c>
      <c r="G194" s="58" t="s">
        <v>436</v>
      </c>
      <c r="H194" s="49">
        <v>20382731.86</v>
      </c>
      <c r="I194" s="49">
        <v>16730108.86</v>
      </c>
      <c r="J194" s="49">
        <v>5966519.71</v>
      </c>
      <c r="K194" s="49">
        <v>629500</v>
      </c>
      <c r="L194" s="49">
        <v>60000</v>
      </c>
      <c r="M194" s="49">
        <v>0</v>
      </c>
      <c r="N194" s="49">
        <v>10074089.15</v>
      </c>
      <c r="O194" s="49">
        <v>3652623</v>
      </c>
      <c r="P194" s="49">
        <v>3652623</v>
      </c>
    </row>
    <row r="195" spans="1:16" ht="12.75">
      <c r="A195" s="46">
        <v>6</v>
      </c>
      <c r="B195" s="46">
        <v>5</v>
      </c>
      <c r="C195" s="46">
        <v>5</v>
      </c>
      <c r="D195" s="41">
        <v>3</v>
      </c>
      <c r="E195" s="47"/>
      <c r="F195" s="48" t="s">
        <v>267</v>
      </c>
      <c r="G195" s="58" t="s">
        <v>437</v>
      </c>
      <c r="H195" s="49">
        <v>78356677.2</v>
      </c>
      <c r="I195" s="49">
        <v>64931563.8</v>
      </c>
      <c r="J195" s="49">
        <v>24733137.89</v>
      </c>
      <c r="K195" s="49">
        <v>3806620.71</v>
      </c>
      <c r="L195" s="49">
        <v>425000</v>
      </c>
      <c r="M195" s="49">
        <v>0</v>
      </c>
      <c r="N195" s="49">
        <v>35966805.2</v>
      </c>
      <c r="O195" s="49">
        <v>13425113.4</v>
      </c>
      <c r="P195" s="49">
        <v>13125113.4</v>
      </c>
    </row>
    <row r="196" spans="1:16" ht="12.75">
      <c r="A196" s="46">
        <v>6</v>
      </c>
      <c r="B196" s="46">
        <v>2</v>
      </c>
      <c r="C196" s="46">
        <v>7</v>
      </c>
      <c r="D196" s="41">
        <v>3</v>
      </c>
      <c r="E196" s="47"/>
      <c r="F196" s="48" t="s">
        <v>267</v>
      </c>
      <c r="G196" s="58" t="s">
        <v>438</v>
      </c>
      <c r="H196" s="49">
        <v>38146435.86</v>
      </c>
      <c r="I196" s="49">
        <v>30177244.15</v>
      </c>
      <c r="J196" s="49">
        <v>10650227.12</v>
      </c>
      <c r="K196" s="49">
        <v>3718643.76</v>
      </c>
      <c r="L196" s="49">
        <v>538000</v>
      </c>
      <c r="M196" s="49">
        <v>0</v>
      </c>
      <c r="N196" s="49">
        <v>15270373.27</v>
      </c>
      <c r="O196" s="49">
        <v>7969191.71</v>
      </c>
      <c r="P196" s="49">
        <v>7969191.71</v>
      </c>
    </row>
    <row r="197" spans="1:16" ht="12.75">
      <c r="A197" s="46">
        <v>6</v>
      </c>
      <c r="B197" s="46">
        <v>12</v>
      </c>
      <c r="C197" s="46">
        <v>2</v>
      </c>
      <c r="D197" s="41">
        <v>3</v>
      </c>
      <c r="E197" s="47"/>
      <c r="F197" s="48" t="s">
        <v>267</v>
      </c>
      <c r="G197" s="58" t="s">
        <v>439</v>
      </c>
      <c r="H197" s="49">
        <v>38950648.36</v>
      </c>
      <c r="I197" s="49">
        <v>30033110.2</v>
      </c>
      <c r="J197" s="49">
        <v>11066269.91</v>
      </c>
      <c r="K197" s="49">
        <v>1416245.02</v>
      </c>
      <c r="L197" s="49">
        <v>30000</v>
      </c>
      <c r="M197" s="49">
        <v>0</v>
      </c>
      <c r="N197" s="49">
        <v>17520595.27</v>
      </c>
      <c r="O197" s="49">
        <v>8917538.16</v>
      </c>
      <c r="P197" s="49">
        <v>8917538.16</v>
      </c>
    </row>
    <row r="198" spans="1:16" ht="12.75">
      <c r="A198" s="46">
        <v>6</v>
      </c>
      <c r="B198" s="46">
        <v>8</v>
      </c>
      <c r="C198" s="46">
        <v>5</v>
      </c>
      <c r="D198" s="41">
        <v>3</v>
      </c>
      <c r="E198" s="47"/>
      <c r="F198" s="48" t="s">
        <v>267</v>
      </c>
      <c r="G198" s="58" t="s">
        <v>440</v>
      </c>
      <c r="H198" s="49">
        <v>42477497.97</v>
      </c>
      <c r="I198" s="49">
        <v>30474639.95</v>
      </c>
      <c r="J198" s="49">
        <v>11412013.32</v>
      </c>
      <c r="K198" s="49">
        <v>756500</v>
      </c>
      <c r="L198" s="49">
        <v>250000</v>
      </c>
      <c r="M198" s="49">
        <v>0</v>
      </c>
      <c r="N198" s="49">
        <v>18056126.63</v>
      </c>
      <c r="O198" s="49">
        <v>12002858.02</v>
      </c>
      <c r="P198" s="49">
        <v>12002858.02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267</v>
      </c>
      <c r="G199" s="58" t="s">
        <v>441</v>
      </c>
      <c r="H199" s="49">
        <v>36535564.35</v>
      </c>
      <c r="I199" s="49">
        <v>32030698.02</v>
      </c>
      <c r="J199" s="49">
        <v>12049039.45</v>
      </c>
      <c r="K199" s="49">
        <v>1659974.75</v>
      </c>
      <c r="L199" s="49">
        <v>458200</v>
      </c>
      <c r="M199" s="49">
        <v>0</v>
      </c>
      <c r="N199" s="49">
        <v>17863483.82</v>
      </c>
      <c r="O199" s="49">
        <v>4504866.33</v>
      </c>
      <c r="P199" s="49">
        <v>4504866.33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267</v>
      </c>
      <c r="G200" s="58" t="s">
        <v>442</v>
      </c>
      <c r="H200" s="49">
        <v>38601476.71</v>
      </c>
      <c r="I200" s="49">
        <v>29158233.71</v>
      </c>
      <c r="J200" s="49">
        <v>9434168.36</v>
      </c>
      <c r="K200" s="49">
        <v>2096405.19</v>
      </c>
      <c r="L200" s="49">
        <v>164819.4</v>
      </c>
      <c r="M200" s="49">
        <v>0</v>
      </c>
      <c r="N200" s="49">
        <v>17462840.76</v>
      </c>
      <c r="O200" s="49">
        <v>9443243</v>
      </c>
      <c r="P200" s="49">
        <v>9443243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267</v>
      </c>
      <c r="G201" s="58" t="s">
        <v>443</v>
      </c>
      <c r="H201" s="49">
        <v>39975893.6</v>
      </c>
      <c r="I201" s="49">
        <v>31737612.8</v>
      </c>
      <c r="J201" s="49">
        <v>13431339.35</v>
      </c>
      <c r="K201" s="49">
        <v>1111060</v>
      </c>
      <c r="L201" s="49">
        <v>410000</v>
      </c>
      <c r="M201" s="49">
        <v>0</v>
      </c>
      <c r="N201" s="49">
        <v>16785213.45</v>
      </c>
      <c r="O201" s="49">
        <v>8238280.8</v>
      </c>
      <c r="P201" s="49">
        <v>8238280.8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267</v>
      </c>
      <c r="G202" s="58" t="s">
        <v>444</v>
      </c>
      <c r="H202" s="49">
        <v>30307731.01</v>
      </c>
      <c r="I202" s="49">
        <v>27862065.71</v>
      </c>
      <c r="J202" s="49">
        <v>11765510.78</v>
      </c>
      <c r="K202" s="49">
        <v>484100</v>
      </c>
      <c r="L202" s="49">
        <v>501417.82</v>
      </c>
      <c r="M202" s="49">
        <v>0</v>
      </c>
      <c r="N202" s="49">
        <v>15111037.11</v>
      </c>
      <c r="O202" s="49">
        <v>2445665.3</v>
      </c>
      <c r="P202" s="49">
        <v>2445665.3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267</v>
      </c>
      <c r="G203" s="58" t="s">
        <v>445</v>
      </c>
      <c r="H203" s="49">
        <v>28868390.75</v>
      </c>
      <c r="I203" s="49">
        <v>27423721.06</v>
      </c>
      <c r="J203" s="49">
        <v>10953904.7</v>
      </c>
      <c r="K203" s="49">
        <v>1867915.66</v>
      </c>
      <c r="L203" s="49">
        <v>453000</v>
      </c>
      <c r="M203" s="49">
        <v>0</v>
      </c>
      <c r="N203" s="49">
        <v>14148900.7</v>
      </c>
      <c r="O203" s="49">
        <v>1444669.69</v>
      </c>
      <c r="P203" s="49">
        <v>1444669.69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267</v>
      </c>
      <c r="G204" s="58" t="s">
        <v>446</v>
      </c>
      <c r="H204" s="49">
        <v>115679691.41</v>
      </c>
      <c r="I204" s="49">
        <v>101887656.67</v>
      </c>
      <c r="J204" s="49">
        <v>40647110.6</v>
      </c>
      <c r="K204" s="49">
        <v>9148195.19</v>
      </c>
      <c r="L204" s="49">
        <v>418526</v>
      </c>
      <c r="M204" s="49">
        <v>0</v>
      </c>
      <c r="N204" s="49">
        <v>51673824.88</v>
      </c>
      <c r="O204" s="49">
        <v>13792034.74</v>
      </c>
      <c r="P204" s="49">
        <v>13747434.74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267</v>
      </c>
      <c r="G205" s="58" t="s">
        <v>447</v>
      </c>
      <c r="H205" s="49">
        <v>31403354.04</v>
      </c>
      <c r="I205" s="49">
        <v>29626268.04</v>
      </c>
      <c r="J205" s="49">
        <v>11308531.69</v>
      </c>
      <c r="K205" s="49">
        <v>1166454</v>
      </c>
      <c r="L205" s="49">
        <v>373000</v>
      </c>
      <c r="M205" s="49">
        <v>8000</v>
      </c>
      <c r="N205" s="49">
        <v>16770282.35</v>
      </c>
      <c r="O205" s="49">
        <v>1777086</v>
      </c>
      <c r="P205" s="49">
        <v>1777086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267</v>
      </c>
      <c r="G206" s="58" t="s">
        <v>448</v>
      </c>
      <c r="H206" s="49">
        <v>59273869.23</v>
      </c>
      <c r="I206" s="49">
        <v>40934288.98</v>
      </c>
      <c r="J206" s="49">
        <v>16040900.62</v>
      </c>
      <c r="K206" s="49">
        <v>1792687.68</v>
      </c>
      <c r="L206" s="49">
        <v>73095</v>
      </c>
      <c r="M206" s="49">
        <v>0</v>
      </c>
      <c r="N206" s="49">
        <v>23027605.68</v>
      </c>
      <c r="O206" s="49">
        <v>18339580.25</v>
      </c>
      <c r="P206" s="49">
        <v>18339580.25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267</v>
      </c>
      <c r="G207" s="58" t="s">
        <v>449</v>
      </c>
      <c r="H207" s="49">
        <v>107017918.66</v>
      </c>
      <c r="I207" s="49">
        <v>78916440.03</v>
      </c>
      <c r="J207" s="49">
        <v>29009858.89</v>
      </c>
      <c r="K207" s="49">
        <v>5883410.7</v>
      </c>
      <c r="L207" s="49">
        <v>500000</v>
      </c>
      <c r="M207" s="49">
        <v>0</v>
      </c>
      <c r="N207" s="49">
        <v>43523170.44</v>
      </c>
      <c r="O207" s="49">
        <v>28101478.63</v>
      </c>
      <c r="P207" s="49">
        <v>27601478.63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267</v>
      </c>
      <c r="G208" s="58" t="s">
        <v>450</v>
      </c>
      <c r="H208" s="49">
        <v>37182144.42</v>
      </c>
      <c r="I208" s="49">
        <v>24031391.78</v>
      </c>
      <c r="J208" s="49">
        <v>9812129.17</v>
      </c>
      <c r="K208" s="49">
        <v>982222.4</v>
      </c>
      <c r="L208" s="49">
        <v>255000</v>
      </c>
      <c r="M208" s="49">
        <v>0</v>
      </c>
      <c r="N208" s="49">
        <v>12982040.21</v>
      </c>
      <c r="O208" s="49">
        <v>13150752.64</v>
      </c>
      <c r="P208" s="49">
        <v>13150752.64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267</v>
      </c>
      <c r="G209" s="58" t="s">
        <v>451</v>
      </c>
      <c r="H209" s="49">
        <v>74081782.16</v>
      </c>
      <c r="I209" s="49">
        <v>67014593.24</v>
      </c>
      <c r="J209" s="49">
        <v>26816265.7</v>
      </c>
      <c r="K209" s="49">
        <v>2988014.79</v>
      </c>
      <c r="L209" s="49">
        <v>457280</v>
      </c>
      <c r="M209" s="49">
        <v>0</v>
      </c>
      <c r="N209" s="49">
        <v>36753032.75</v>
      </c>
      <c r="O209" s="49">
        <v>7067188.92</v>
      </c>
      <c r="P209" s="49">
        <v>7067188.92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267</v>
      </c>
      <c r="G210" s="58" t="s">
        <v>452</v>
      </c>
      <c r="H210" s="49">
        <v>65794844.67</v>
      </c>
      <c r="I210" s="49">
        <v>50608614.4</v>
      </c>
      <c r="J210" s="49">
        <v>16557332.33</v>
      </c>
      <c r="K210" s="49">
        <v>2461842.08</v>
      </c>
      <c r="L210" s="49">
        <v>200000</v>
      </c>
      <c r="M210" s="49">
        <v>0</v>
      </c>
      <c r="N210" s="49">
        <v>31389439.99</v>
      </c>
      <c r="O210" s="49">
        <v>15186230.27</v>
      </c>
      <c r="P210" s="49">
        <v>15141630.27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267</v>
      </c>
      <c r="G211" s="58" t="s">
        <v>453</v>
      </c>
      <c r="H211" s="49">
        <v>73666745.91</v>
      </c>
      <c r="I211" s="49">
        <v>59907079.79</v>
      </c>
      <c r="J211" s="49">
        <v>24121520.13</v>
      </c>
      <c r="K211" s="49">
        <v>3137683</v>
      </c>
      <c r="L211" s="49">
        <v>218242</v>
      </c>
      <c r="M211" s="49">
        <v>0</v>
      </c>
      <c r="N211" s="49">
        <v>32429634.66</v>
      </c>
      <c r="O211" s="49">
        <v>13759666.12</v>
      </c>
      <c r="P211" s="49">
        <v>11759666.12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267</v>
      </c>
      <c r="G212" s="58" t="s">
        <v>454</v>
      </c>
      <c r="H212" s="49">
        <v>31852938.67</v>
      </c>
      <c r="I212" s="49">
        <v>26022582.85</v>
      </c>
      <c r="J212" s="49">
        <v>8857931.04</v>
      </c>
      <c r="K212" s="49">
        <v>1642205.95</v>
      </c>
      <c r="L212" s="49">
        <v>97745</v>
      </c>
      <c r="M212" s="49">
        <v>0</v>
      </c>
      <c r="N212" s="49">
        <v>15424700.86</v>
      </c>
      <c r="O212" s="49">
        <v>5830355.82</v>
      </c>
      <c r="P212" s="49">
        <v>5830355.82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267</v>
      </c>
      <c r="G213" s="58" t="s">
        <v>455</v>
      </c>
      <c r="H213" s="49">
        <v>139398491.21</v>
      </c>
      <c r="I213" s="49">
        <v>92236964.58</v>
      </c>
      <c r="J213" s="49">
        <v>38969255.51</v>
      </c>
      <c r="K213" s="49">
        <v>3372149.32</v>
      </c>
      <c r="L213" s="49">
        <v>360000</v>
      </c>
      <c r="M213" s="49">
        <v>0</v>
      </c>
      <c r="N213" s="49">
        <v>49535559.75</v>
      </c>
      <c r="O213" s="49">
        <v>47161526.63</v>
      </c>
      <c r="P213" s="49">
        <v>44670526.63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267</v>
      </c>
      <c r="G214" s="58" t="s">
        <v>456</v>
      </c>
      <c r="H214" s="49">
        <v>35429193.88</v>
      </c>
      <c r="I214" s="49">
        <v>31537509.71</v>
      </c>
      <c r="J214" s="49">
        <v>10947325.77</v>
      </c>
      <c r="K214" s="49">
        <v>850779</v>
      </c>
      <c r="L214" s="49">
        <v>107000</v>
      </c>
      <c r="M214" s="49">
        <v>0</v>
      </c>
      <c r="N214" s="49">
        <v>19632404.94</v>
      </c>
      <c r="O214" s="49">
        <v>3891684.17</v>
      </c>
      <c r="P214" s="49">
        <v>3891684.17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267</v>
      </c>
      <c r="G215" s="58" t="s">
        <v>457</v>
      </c>
      <c r="H215" s="49">
        <v>54207043.62</v>
      </c>
      <c r="I215" s="49">
        <v>45603695.79</v>
      </c>
      <c r="J215" s="49">
        <v>14751188.78</v>
      </c>
      <c r="K215" s="49">
        <v>5534919.3</v>
      </c>
      <c r="L215" s="49">
        <v>215000</v>
      </c>
      <c r="M215" s="49">
        <v>0</v>
      </c>
      <c r="N215" s="49">
        <v>25102587.71</v>
      </c>
      <c r="O215" s="49">
        <v>8603347.83</v>
      </c>
      <c r="P215" s="49">
        <v>8603347.83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267</v>
      </c>
      <c r="G216" s="58" t="s">
        <v>458</v>
      </c>
      <c r="H216" s="49">
        <v>42663345.74</v>
      </c>
      <c r="I216" s="49">
        <v>30005519.85</v>
      </c>
      <c r="J216" s="49">
        <v>11482795.03</v>
      </c>
      <c r="K216" s="49">
        <v>1193934</v>
      </c>
      <c r="L216" s="49">
        <v>90000</v>
      </c>
      <c r="M216" s="49">
        <v>0</v>
      </c>
      <c r="N216" s="49">
        <v>17238790.82</v>
      </c>
      <c r="O216" s="49">
        <v>12657825.89</v>
      </c>
      <c r="P216" s="49">
        <v>12657825.89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267</v>
      </c>
      <c r="G217" s="58" t="s">
        <v>459</v>
      </c>
      <c r="H217" s="49">
        <v>33791675.32</v>
      </c>
      <c r="I217" s="49">
        <v>26130668.97</v>
      </c>
      <c r="J217" s="49">
        <v>11721571.52</v>
      </c>
      <c r="K217" s="49">
        <v>636652.5</v>
      </c>
      <c r="L217" s="49">
        <v>208072.07</v>
      </c>
      <c r="M217" s="49">
        <v>0</v>
      </c>
      <c r="N217" s="49">
        <v>13564372.88</v>
      </c>
      <c r="O217" s="49">
        <v>7661006.35</v>
      </c>
      <c r="P217" s="49">
        <v>7592373.35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267</v>
      </c>
      <c r="G218" s="58" t="s">
        <v>460</v>
      </c>
      <c r="H218" s="49">
        <v>42536110.95</v>
      </c>
      <c r="I218" s="49">
        <v>36901371.95</v>
      </c>
      <c r="J218" s="49">
        <v>13177874.34</v>
      </c>
      <c r="K218" s="49">
        <v>2869056.8</v>
      </c>
      <c r="L218" s="49">
        <v>180000</v>
      </c>
      <c r="M218" s="49">
        <v>0</v>
      </c>
      <c r="N218" s="49">
        <v>20674440.81</v>
      </c>
      <c r="O218" s="49">
        <v>5634739</v>
      </c>
      <c r="P218" s="49">
        <v>5634739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267</v>
      </c>
      <c r="G219" s="58" t="s">
        <v>461</v>
      </c>
      <c r="H219" s="49">
        <v>37227390.38</v>
      </c>
      <c r="I219" s="49">
        <v>29761118.01</v>
      </c>
      <c r="J219" s="49">
        <v>11274186.45</v>
      </c>
      <c r="K219" s="49">
        <v>2173800</v>
      </c>
      <c r="L219" s="49">
        <v>450000</v>
      </c>
      <c r="M219" s="49">
        <v>0</v>
      </c>
      <c r="N219" s="49">
        <v>15863131.56</v>
      </c>
      <c r="O219" s="49">
        <v>7466272.37</v>
      </c>
      <c r="P219" s="49">
        <v>7466272.37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462</v>
      </c>
      <c r="G220" s="58" t="s">
        <v>463</v>
      </c>
      <c r="H220" s="49">
        <v>443855381.79</v>
      </c>
      <c r="I220" s="49">
        <v>356240097.14</v>
      </c>
      <c r="J220" s="49">
        <v>150211261.83</v>
      </c>
      <c r="K220" s="49">
        <v>52988439.65</v>
      </c>
      <c r="L220" s="49">
        <v>1432412.52</v>
      </c>
      <c r="M220" s="49">
        <v>650000</v>
      </c>
      <c r="N220" s="49">
        <v>150957983.14</v>
      </c>
      <c r="O220" s="49">
        <v>87615284.65</v>
      </c>
      <c r="P220" s="49">
        <v>87615284.65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462</v>
      </c>
      <c r="G221" s="58" t="s">
        <v>464</v>
      </c>
      <c r="H221" s="49">
        <v>510450599.48</v>
      </c>
      <c r="I221" s="49">
        <v>394484413.15</v>
      </c>
      <c r="J221" s="49">
        <v>172322482.52</v>
      </c>
      <c r="K221" s="49">
        <v>50540591.45</v>
      </c>
      <c r="L221" s="49">
        <v>6057500</v>
      </c>
      <c r="M221" s="49">
        <v>118123.5</v>
      </c>
      <c r="N221" s="49">
        <v>165445715.68</v>
      </c>
      <c r="O221" s="49">
        <v>115966186.33</v>
      </c>
      <c r="P221" s="49">
        <v>112700436.33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462</v>
      </c>
      <c r="G222" s="58" t="s">
        <v>465</v>
      </c>
      <c r="H222" s="49">
        <v>2646633728.2</v>
      </c>
      <c r="I222" s="49">
        <v>2297319004.29</v>
      </c>
      <c r="J222" s="49">
        <v>940050367.82</v>
      </c>
      <c r="K222" s="49">
        <v>241484507.31</v>
      </c>
      <c r="L222" s="49">
        <v>26980905</v>
      </c>
      <c r="M222" s="49">
        <v>0</v>
      </c>
      <c r="N222" s="49">
        <v>1088803224.16</v>
      </c>
      <c r="O222" s="49">
        <v>349314723.91</v>
      </c>
      <c r="P222" s="49">
        <v>317527292.91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462</v>
      </c>
      <c r="G223" s="58" t="s">
        <v>466</v>
      </c>
      <c r="H223" s="49">
        <v>553778275.16</v>
      </c>
      <c r="I223" s="49">
        <v>446096983.16</v>
      </c>
      <c r="J223" s="49">
        <v>200223931.5</v>
      </c>
      <c r="K223" s="49">
        <v>60466771.81</v>
      </c>
      <c r="L223" s="49">
        <v>2750000</v>
      </c>
      <c r="M223" s="49">
        <v>0</v>
      </c>
      <c r="N223" s="49">
        <v>182656279.85</v>
      </c>
      <c r="O223" s="49">
        <v>107681292</v>
      </c>
      <c r="P223" s="49">
        <v>107677857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467</v>
      </c>
      <c r="G224" s="58" t="s">
        <v>468</v>
      </c>
      <c r="H224" s="49">
        <v>164952118.36</v>
      </c>
      <c r="I224" s="49">
        <v>113396711.78</v>
      </c>
      <c r="J224" s="49">
        <v>63038071.91</v>
      </c>
      <c r="K224" s="49">
        <v>3763443.83</v>
      </c>
      <c r="L224" s="49">
        <v>680000</v>
      </c>
      <c r="M224" s="49">
        <v>3000000</v>
      </c>
      <c r="N224" s="49">
        <v>42915196.04</v>
      </c>
      <c r="O224" s="49">
        <v>51555406.58</v>
      </c>
      <c r="P224" s="49">
        <v>51555406.58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467</v>
      </c>
      <c r="G225" s="58" t="s">
        <v>469</v>
      </c>
      <c r="H225" s="49">
        <v>156789565.32</v>
      </c>
      <c r="I225" s="49">
        <v>115327719.32</v>
      </c>
      <c r="J225" s="49">
        <v>76807679.73</v>
      </c>
      <c r="K225" s="49">
        <v>7559442</v>
      </c>
      <c r="L225" s="49">
        <v>650000</v>
      </c>
      <c r="M225" s="49">
        <v>0</v>
      </c>
      <c r="N225" s="49">
        <v>30310597.59</v>
      </c>
      <c r="O225" s="49">
        <v>41461846</v>
      </c>
      <c r="P225" s="49">
        <v>41461846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467</v>
      </c>
      <c r="G226" s="58" t="s">
        <v>470</v>
      </c>
      <c r="H226" s="49">
        <v>116161403.47</v>
      </c>
      <c r="I226" s="49">
        <v>72305115.34</v>
      </c>
      <c r="J226" s="49">
        <v>39902073.57</v>
      </c>
      <c r="K226" s="49">
        <v>3142720.27</v>
      </c>
      <c r="L226" s="49">
        <v>500000</v>
      </c>
      <c r="M226" s="49">
        <v>0</v>
      </c>
      <c r="N226" s="49">
        <v>28760321.5</v>
      </c>
      <c r="O226" s="49">
        <v>43856288.13</v>
      </c>
      <c r="P226" s="49">
        <v>43856288.13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467</v>
      </c>
      <c r="G227" s="58" t="s">
        <v>471</v>
      </c>
      <c r="H227" s="49">
        <v>86301352.71</v>
      </c>
      <c r="I227" s="49">
        <v>70369636.67</v>
      </c>
      <c r="J227" s="49">
        <v>40898493.37</v>
      </c>
      <c r="K227" s="49">
        <v>3242890.07</v>
      </c>
      <c r="L227" s="49">
        <v>60000</v>
      </c>
      <c r="M227" s="49">
        <v>109312.86</v>
      </c>
      <c r="N227" s="49">
        <v>26058940.37</v>
      </c>
      <c r="O227" s="49">
        <v>15931716.04</v>
      </c>
      <c r="P227" s="49">
        <v>15931716.04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467</v>
      </c>
      <c r="G228" s="58" t="s">
        <v>472</v>
      </c>
      <c r="H228" s="49">
        <v>80381481.95</v>
      </c>
      <c r="I228" s="49">
        <v>51962082.55</v>
      </c>
      <c r="J228" s="49">
        <v>38343001.6</v>
      </c>
      <c r="K228" s="49">
        <v>430830.79</v>
      </c>
      <c r="L228" s="49">
        <v>382287.26</v>
      </c>
      <c r="M228" s="49">
        <v>234827.16</v>
      </c>
      <c r="N228" s="49">
        <v>12571135.74</v>
      </c>
      <c r="O228" s="49">
        <v>28419399.4</v>
      </c>
      <c r="P228" s="49">
        <v>28419399.4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467</v>
      </c>
      <c r="G229" s="58" t="s">
        <v>473</v>
      </c>
      <c r="H229" s="49">
        <v>122492034.96</v>
      </c>
      <c r="I229" s="49">
        <v>92466744.67</v>
      </c>
      <c r="J229" s="49">
        <v>59562394.11</v>
      </c>
      <c r="K229" s="49">
        <v>5590852.64</v>
      </c>
      <c r="L229" s="49">
        <v>520000.19</v>
      </c>
      <c r="M229" s="49">
        <v>0</v>
      </c>
      <c r="N229" s="49">
        <v>26793497.73</v>
      </c>
      <c r="O229" s="49">
        <v>30025290.29</v>
      </c>
      <c r="P229" s="49">
        <v>30025290.29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467</v>
      </c>
      <c r="G230" s="58" t="s">
        <v>474</v>
      </c>
      <c r="H230" s="49">
        <v>145971031.75</v>
      </c>
      <c r="I230" s="49">
        <v>114629291.76</v>
      </c>
      <c r="J230" s="49">
        <v>75096639.48</v>
      </c>
      <c r="K230" s="49">
        <v>6699619.17</v>
      </c>
      <c r="L230" s="49">
        <v>511346</v>
      </c>
      <c r="M230" s="49">
        <v>1288556.27</v>
      </c>
      <c r="N230" s="49">
        <v>31033130.84</v>
      </c>
      <c r="O230" s="49">
        <v>31341739.99</v>
      </c>
      <c r="P230" s="49">
        <v>31341739.99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467</v>
      </c>
      <c r="G231" s="58" t="s">
        <v>475</v>
      </c>
      <c r="H231" s="49">
        <v>129415658.97</v>
      </c>
      <c r="I231" s="49">
        <v>88864848.97</v>
      </c>
      <c r="J231" s="49">
        <v>54509012.69</v>
      </c>
      <c r="K231" s="49">
        <v>4417864</v>
      </c>
      <c r="L231" s="49">
        <v>1329500</v>
      </c>
      <c r="M231" s="49">
        <v>0</v>
      </c>
      <c r="N231" s="49">
        <v>28608472.28</v>
      </c>
      <c r="O231" s="49">
        <v>40550810</v>
      </c>
      <c r="P231" s="49">
        <v>40550810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467</v>
      </c>
      <c r="G232" s="58" t="s">
        <v>476</v>
      </c>
      <c r="H232" s="49">
        <v>177670936.55</v>
      </c>
      <c r="I232" s="49">
        <v>119680455.09</v>
      </c>
      <c r="J232" s="49">
        <v>74991957.66</v>
      </c>
      <c r="K232" s="49">
        <v>3043603.2</v>
      </c>
      <c r="L232" s="49">
        <v>1014161.25</v>
      </c>
      <c r="M232" s="49">
        <v>124375</v>
      </c>
      <c r="N232" s="49">
        <v>40506357.98</v>
      </c>
      <c r="O232" s="49">
        <v>57990481.46</v>
      </c>
      <c r="P232" s="49">
        <v>57990481.46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467</v>
      </c>
      <c r="G233" s="58" t="s">
        <v>477</v>
      </c>
      <c r="H233" s="49">
        <v>82342753.53</v>
      </c>
      <c r="I233" s="49">
        <v>62191818.69</v>
      </c>
      <c r="J233" s="49">
        <v>38801651.85</v>
      </c>
      <c r="K233" s="49">
        <v>1871383</v>
      </c>
      <c r="L233" s="49">
        <v>310000</v>
      </c>
      <c r="M233" s="49">
        <v>0</v>
      </c>
      <c r="N233" s="49">
        <v>21208783.84</v>
      </c>
      <c r="O233" s="49">
        <v>20150934.84</v>
      </c>
      <c r="P233" s="49">
        <v>20106334.84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467</v>
      </c>
      <c r="G234" s="58" t="s">
        <v>478</v>
      </c>
      <c r="H234" s="49">
        <v>152165687.68</v>
      </c>
      <c r="I234" s="49">
        <v>110503836.15</v>
      </c>
      <c r="J234" s="49">
        <v>74906250.28</v>
      </c>
      <c r="K234" s="49">
        <v>6777345.01</v>
      </c>
      <c r="L234" s="49">
        <v>1351307</v>
      </c>
      <c r="M234" s="49">
        <v>0</v>
      </c>
      <c r="N234" s="49">
        <v>27468933.86</v>
      </c>
      <c r="O234" s="49">
        <v>41661851.53</v>
      </c>
      <c r="P234" s="49">
        <v>41361851.53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467</v>
      </c>
      <c r="G235" s="58" t="s">
        <v>479</v>
      </c>
      <c r="H235" s="49">
        <v>79469307.81</v>
      </c>
      <c r="I235" s="49">
        <v>52388849.11</v>
      </c>
      <c r="J235" s="49">
        <v>33810205.63</v>
      </c>
      <c r="K235" s="49">
        <v>3280744</v>
      </c>
      <c r="L235" s="49">
        <v>580000</v>
      </c>
      <c r="M235" s="49">
        <v>0</v>
      </c>
      <c r="N235" s="49">
        <v>14717899.48</v>
      </c>
      <c r="O235" s="49">
        <v>27080458.7</v>
      </c>
      <c r="P235" s="49">
        <v>26903458.7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467</v>
      </c>
      <c r="G236" s="58" t="s">
        <v>480</v>
      </c>
      <c r="H236" s="49">
        <v>56600247.24</v>
      </c>
      <c r="I236" s="49">
        <v>35359599.27</v>
      </c>
      <c r="J236" s="49">
        <v>22551352.36</v>
      </c>
      <c r="K236" s="49">
        <v>801895</v>
      </c>
      <c r="L236" s="49">
        <v>250967.59</v>
      </c>
      <c r="M236" s="49">
        <v>1826.14</v>
      </c>
      <c r="N236" s="49">
        <v>11753558.18</v>
      </c>
      <c r="O236" s="49">
        <v>21240647.97</v>
      </c>
      <c r="P236" s="49">
        <v>21240647.97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467</v>
      </c>
      <c r="G237" s="58" t="s">
        <v>481</v>
      </c>
      <c r="H237" s="49">
        <v>158052484.54</v>
      </c>
      <c r="I237" s="49">
        <v>133640066.51</v>
      </c>
      <c r="J237" s="49">
        <v>91394710.49</v>
      </c>
      <c r="K237" s="49">
        <v>12060851.83</v>
      </c>
      <c r="L237" s="49">
        <v>300000</v>
      </c>
      <c r="M237" s="49">
        <v>156879</v>
      </c>
      <c r="N237" s="49">
        <v>29727625.19</v>
      </c>
      <c r="O237" s="49">
        <v>24412418.03</v>
      </c>
      <c r="P237" s="49">
        <v>24412418.03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467</v>
      </c>
      <c r="G238" s="58" t="s">
        <v>482</v>
      </c>
      <c r="H238" s="49">
        <v>95429672.58</v>
      </c>
      <c r="I238" s="49">
        <v>60419700.83</v>
      </c>
      <c r="J238" s="49">
        <v>39615176.95</v>
      </c>
      <c r="K238" s="49">
        <v>1420785</v>
      </c>
      <c r="L238" s="49">
        <v>400000</v>
      </c>
      <c r="M238" s="49">
        <v>50876</v>
      </c>
      <c r="N238" s="49">
        <v>18932862.88</v>
      </c>
      <c r="O238" s="49">
        <v>35009971.75</v>
      </c>
      <c r="P238" s="49">
        <v>35009971.75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467</v>
      </c>
      <c r="G239" s="58" t="s">
        <v>483</v>
      </c>
      <c r="H239" s="49">
        <v>110355115.18</v>
      </c>
      <c r="I239" s="49">
        <v>70570038.18</v>
      </c>
      <c r="J239" s="49">
        <v>44189225.81</v>
      </c>
      <c r="K239" s="49">
        <v>1154177</v>
      </c>
      <c r="L239" s="49">
        <v>332406</v>
      </c>
      <c r="M239" s="49">
        <v>0</v>
      </c>
      <c r="N239" s="49">
        <v>24894229.37</v>
      </c>
      <c r="O239" s="49">
        <v>39785077</v>
      </c>
      <c r="P239" s="49">
        <v>36285077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467</v>
      </c>
      <c r="G240" s="58" t="s">
        <v>484</v>
      </c>
      <c r="H240" s="49">
        <v>103044056.27</v>
      </c>
      <c r="I240" s="49">
        <v>83591670.24</v>
      </c>
      <c r="J240" s="49">
        <v>52666933.91</v>
      </c>
      <c r="K240" s="49">
        <v>772089.99</v>
      </c>
      <c r="L240" s="49">
        <v>300000</v>
      </c>
      <c r="M240" s="49">
        <v>98420.64</v>
      </c>
      <c r="N240" s="49">
        <v>29754225.7</v>
      </c>
      <c r="O240" s="49">
        <v>19452386.03</v>
      </c>
      <c r="P240" s="49">
        <v>19405286.03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467</v>
      </c>
      <c r="G241" s="58" t="s">
        <v>485</v>
      </c>
      <c r="H241" s="49">
        <v>106384493.94</v>
      </c>
      <c r="I241" s="49">
        <v>87451569.55</v>
      </c>
      <c r="J241" s="49">
        <v>55620886.27</v>
      </c>
      <c r="K241" s="49">
        <v>8235064.57</v>
      </c>
      <c r="L241" s="49">
        <v>918841.34</v>
      </c>
      <c r="M241" s="49">
        <v>0</v>
      </c>
      <c r="N241" s="49">
        <v>22676777.37</v>
      </c>
      <c r="O241" s="49">
        <v>18932924.39</v>
      </c>
      <c r="P241" s="49">
        <v>18932924.39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467</v>
      </c>
      <c r="G242" s="58" t="s">
        <v>486</v>
      </c>
      <c r="H242" s="49">
        <v>85615788.04</v>
      </c>
      <c r="I242" s="49">
        <v>62182177.1</v>
      </c>
      <c r="J242" s="49">
        <v>41056932.23</v>
      </c>
      <c r="K242" s="49">
        <v>2075472.19</v>
      </c>
      <c r="L242" s="49">
        <v>310997.09</v>
      </c>
      <c r="M242" s="49">
        <v>10000</v>
      </c>
      <c r="N242" s="49">
        <v>18728775.59</v>
      </c>
      <c r="O242" s="49">
        <v>23433610.94</v>
      </c>
      <c r="P242" s="49">
        <v>23389010.94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467</v>
      </c>
      <c r="G243" s="58" t="s">
        <v>487</v>
      </c>
      <c r="H243" s="49">
        <v>105006229.09</v>
      </c>
      <c r="I243" s="49">
        <v>74675989.49</v>
      </c>
      <c r="J243" s="49">
        <v>36439389.73</v>
      </c>
      <c r="K243" s="49">
        <v>5821261</v>
      </c>
      <c r="L243" s="49">
        <v>340300</v>
      </c>
      <c r="M243" s="49">
        <v>0</v>
      </c>
      <c r="N243" s="49">
        <v>32075038.76</v>
      </c>
      <c r="O243" s="49">
        <v>30330239.6</v>
      </c>
      <c r="P243" s="49">
        <v>30330239.6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488</v>
      </c>
      <c r="G244" s="58" t="s">
        <v>489</v>
      </c>
      <c r="H244" s="49">
        <v>1104536318.86</v>
      </c>
      <c r="I244" s="49">
        <v>742325476.6</v>
      </c>
      <c r="J244" s="49">
        <v>221775019.92</v>
      </c>
      <c r="K244" s="49">
        <v>241925033.76</v>
      </c>
      <c r="L244" s="49">
        <v>15500000</v>
      </c>
      <c r="M244" s="49">
        <v>19600000</v>
      </c>
      <c r="N244" s="49">
        <v>243525422.92</v>
      </c>
      <c r="O244" s="49">
        <v>362210842.26</v>
      </c>
      <c r="P244" s="49">
        <v>339318842.26</v>
      </c>
    </row>
    <row r="245" spans="1:16" ht="12.75">
      <c r="A245" s="46">
        <v>6</v>
      </c>
      <c r="B245" s="46">
        <v>8</v>
      </c>
      <c r="C245" s="46">
        <v>1</v>
      </c>
      <c r="D245" s="41" t="s">
        <v>490</v>
      </c>
      <c r="E245" s="47">
        <v>271</v>
      </c>
      <c r="F245" s="48" t="s">
        <v>490</v>
      </c>
      <c r="G245" s="58" t="s">
        <v>491</v>
      </c>
      <c r="H245" s="49">
        <v>583298</v>
      </c>
      <c r="I245" s="49">
        <v>583298</v>
      </c>
      <c r="J245" s="49">
        <v>130397</v>
      </c>
      <c r="K245" s="49">
        <v>0</v>
      </c>
      <c r="L245" s="49">
        <v>46000</v>
      </c>
      <c r="M245" s="49">
        <v>0</v>
      </c>
      <c r="N245" s="49">
        <v>406901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490</v>
      </c>
      <c r="E246" s="47">
        <v>270</v>
      </c>
      <c r="F246" s="48" t="s">
        <v>490</v>
      </c>
      <c r="G246" s="58" t="s">
        <v>492</v>
      </c>
      <c r="H246" s="49">
        <v>5250940</v>
      </c>
      <c r="I246" s="49">
        <v>5250940</v>
      </c>
      <c r="J246" s="49">
        <v>511880</v>
      </c>
      <c r="K246" s="49">
        <v>0</v>
      </c>
      <c r="L246" s="49">
        <v>50000</v>
      </c>
      <c r="M246" s="49">
        <v>0</v>
      </c>
      <c r="N246" s="49">
        <v>4689060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490</v>
      </c>
      <c r="E247" s="47">
        <v>187</v>
      </c>
      <c r="F247" s="48" t="s">
        <v>490</v>
      </c>
      <c r="G247" s="58" t="s">
        <v>493</v>
      </c>
      <c r="H247" s="49">
        <v>339200</v>
      </c>
      <c r="I247" s="49">
        <v>321200</v>
      </c>
      <c r="J247" s="49">
        <v>35500</v>
      </c>
      <c r="K247" s="49">
        <v>0</v>
      </c>
      <c r="L247" s="49">
        <v>0</v>
      </c>
      <c r="M247" s="49">
        <v>0</v>
      </c>
      <c r="N247" s="49">
        <v>285700</v>
      </c>
      <c r="O247" s="49">
        <v>18000</v>
      </c>
      <c r="P247" s="49">
        <v>18000</v>
      </c>
    </row>
    <row r="248" spans="1:16" ht="12.75">
      <c r="A248" s="46">
        <v>6</v>
      </c>
      <c r="B248" s="46">
        <v>1</v>
      </c>
      <c r="C248" s="46">
        <v>1</v>
      </c>
      <c r="D248" s="41" t="s">
        <v>490</v>
      </c>
      <c r="E248" s="47">
        <v>188</v>
      </c>
      <c r="F248" s="48" t="s">
        <v>490</v>
      </c>
      <c r="G248" s="58" t="s">
        <v>493</v>
      </c>
      <c r="H248" s="49">
        <v>2884349.93</v>
      </c>
      <c r="I248" s="49">
        <v>2884349.93</v>
      </c>
      <c r="J248" s="49">
        <v>69820</v>
      </c>
      <c r="K248" s="49">
        <v>0</v>
      </c>
      <c r="L248" s="49">
        <v>0</v>
      </c>
      <c r="M248" s="49">
        <v>0</v>
      </c>
      <c r="N248" s="49">
        <v>2814529.93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490</v>
      </c>
      <c r="E249" s="47">
        <v>186</v>
      </c>
      <c r="F249" s="48" t="s">
        <v>490</v>
      </c>
      <c r="G249" s="58" t="s">
        <v>494</v>
      </c>
      <c r="H249" s="49">
        <v>2400</v>
      </c>
      <c r="I249" s="49">
        <v>2400</v>
      </c>
      <c r="J249" s="49">
        <v>0</v>
      </c>
      <c r="K249" s="49">
        <v>0</v>
      </c>
      <c r="L249" s="49">
        <v>0</v>
      </c>
      <c r="M249" s="49">
        <v>0</v>
      </c>
      <c r="N249" s="49">
        <v>2400</v>
      </c>
      <c r="O249" s="49">
        <v>0</v>
      </c>
      <c r="P249" s="49">
        <v>0</v>
      </c>
    </row>
    <row r="250" spans="1:16" ht="25.5">
      <c r="A250" s="46">
        <v>6</v>
      </c>
      <c r="B250" s="46">
        <v>4</v>
      </c>
      <c r="C250" s="46">
        <v>3</v>
      </c>
      <c r="D250" s="41" t="s">
        <v>490</v>
      </c>
      <c r="E250" s="47">
        <v>218</v>
      </c>
      <c r="F250" s="48" t="s">
        <v>490</v>
      </c>
      <c r="G250" s="58" t="s">
        <v>495</v>
      </c>
      <c r="H250" s="49">
        <v>17548.5</v>
      </c>
      <c r="I250" s="49">
        <v>17548.5</v>
      </c>
      <c r="J250" s="49">
        <v>3000</v>
      </c>
      <c r="K250" s="49">
        <v>0</v>
      </c>
      <c r="L250" s="49">
        <v>0</v>
      </c>
      <c r="M250" s="49">
        <v>0</v>
      </c>
      <c r="N250" s="49">
        <v>14548.5</v>
      </c>
      <c r="O250" s="49">
        <v>0</v>
      </c>
      <c r="P250" s="49">
        <v>0</v>
      </c>
    </row>
    <row r="251" spans="1:16" ht="24">
      <c r="A251" s="46">
        <v>6</v>
      </c>
      <c r="B251" s="46">
        <v>15</v>
      </c>
      <c r="C251" s="46">
        <v>0</v>
      </c>
      <c r="D251" s="41" t="s">
        <v>490</v>
      </c>
      <c r="E251" s="47">
        <v>220</v>
      </c>
      <c r="F251" s="48" t="s">
        <v>490</v>
      </c>
      <c r="G251" s="53" t="s">
        <v>498</v>
      </c>
      <c r="H251" s="49">
        <v>108906</v>
      </c>
      <c r="I251" s="49">
        <v>108906</v>
      </c>
      <c r="J251" s="49">
        <v>54000</v>
      </c>
      <c r="K251" s="49">
        <v>0</v>
      </c>
      <c r="L251" s="49">
        <v>0</v>
      </c>
      <c r="M251" s="49">
        <v>0</v>
      </c>
      <c r="N251" s="49">
        <v>54906</v>
      </c>
      <c r="O251" s="49">
        <v>0</v>
      </c>
      <c r="P251" s="49">
        <v>0</v>
      </c>
    </row>
    <row r="252" spans="1:16" ht="12.75">
      <c r="A252" s="46">
        <v>6</v>
      </c>
      <c r="B252" s="46">
        <v>9</v>
      </c>
      <c r="C252" s="46">
        <v>1</v>
      </c>
      <c r="D252" s="41" t="s">
        <v>490</v>
      </c>
      <c r="E252" s="47">
        <v>140</v>
      </c>
      <c r="F252" s="48" t="s">
        <v>490</v>
      </c>
      <c r="G252" s="58" t="s">
        <v>496</v>
      </c>
      <c r="H252" s="49">
        <v>75783.78</v>
      </c>
      <c r="I252" s="49">
        <v>75783.78</v>
      </c>
      <c r="J252" s="49">
        <v>34400</v>
      </c>
      <c r="K252" s="49">
        <v>0</v>
      </c>
      <c r="L252" s="49">
        <v>0</v>
      </c>
      <c r="M252" s="49">
        <v>0</v>
      </c>
      <c r="N252" s="49">
        <v>41383.78</v>
      </c>
      <c r="O252" s="49">
        <v>0</v>
      </c>
      <c r="P252" s="49">
        <v>0</v>
      </c>
    </row>
    <row r="253" spans="1:16" ht="12.75">
      <c r="A253" s="46">
        <v>6</v>
      </c>
      <c r="B253" s="46">
        <v>8</v>
      </c>
      <c r="C253" s="46">
        <v>1</v>
      </c>
      <c r="D253" s="41" t="s">
        <v>490</v>
      </c>
      <c r="E253" s="47">
        <v>265</v>
      </c>
      <c r="F253" s="48" t="s">
        <v>490</v>
      </c>
      <c r="G253" s="58" t="s">
        <v>497</v>
      </c>
      <c r="H253" s="49">
        <v>39642013</v>
      </c>
      <c r="I253" s="49">
        <v>33368231</v>
      </c>
      <c r="J253" s="49">
        <v>4518078</v>
      </c>
      <c r="K253" s="49">
        <v>0</v>
      </c>
      <c r="L253" s="49">
        <v>460000</v>
      </c>
      <c r="M253" s="49">
        <v>0</v>
      </c>
      <c r="N253" s="49">
        <v>28390153</v>
      </c>
      <c r="O253" s="49">
        <v>6273782</v>
      </c>
      <c r="P253" s="49">
        <v>6273782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2021-03-09T08:42:27Z</dcterms:modified>
  <cp:category/>
  <cp:version/>
  <cp:contentType/>
  <cp:contentStatus/>
</cp:coreProperties>
</file>