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<sst xmlns="http://schemas.openxmlformats.org/spreadsheetml/2006/main" count="5662" uniqueCount="494">
  <si>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</si>
  <si>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</si>
  <si>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</si>
  <si>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</si>
  <si>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</si>
  <si>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</si>
  <si>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</si>
  <si>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</si>
  <si>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</si>
  <si>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</si>
  <si>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</si>
  <si>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</si>
  <si>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</si>
  <si>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</si>
  <si>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</si>
  <si>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</si>
  <si>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</si>
  <si>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</si>
  <si>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</si>
  <si>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</si>
  <si>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</si>
  <si>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</si>
  <si>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</si>
  <si>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</si>
  <si>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</si>
  <si>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</si>
  <si>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</si>
  <si>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</si>
  <si>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</si>
  <si>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</si>
  <si>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</si>
  <si>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</si>
  <si>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</si>
  <si>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</si>
  <si>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</si>
  <si>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</si>
  <si>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</si>
  <si>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</si>
  <si>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</si>
  <si>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</si>
  <si>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</si>
  <si>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</si>
  <si>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</si>
  <si>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</si>
  <si>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</si>
  <si>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</si>
  <si>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</si>
  <si>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</si>
  <si>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</si>
  <si>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</si>
  <si>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</si>
  <si>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</si>
  <si>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</si>
  <si>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</si>
  <si>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</si>
  <si>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</si>
  <si>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</si>
  <si>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</si>
  <si>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</si>
  <si>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</si>
  <si>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</si>
  <si>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</si>
  <si>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</si>
  <si>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</si>
  <si>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</si>
  <si>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</si>
  <si>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</si>
  <si>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</si>
  <si>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</si>
  <si>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</si>
  <si>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</si>
  <si>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</si>
  <si>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</si>
  <si>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</si>
  <si>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</si>
  <si>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</si>
  <si>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</si>
  <si>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</si>
  <si>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</si>
  <si>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</si>
  <si>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</si>
  <si>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</si>
  <si>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</si>
  <si>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</si>
  <si>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</si>
  <si>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</si>
  <si>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</si>
  <si>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</si>
  <si>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</si>
  <si>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</si>
  <si>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</si>
  <si>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</si>
  <si>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</si>
  <si>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</si>
  <si>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</si>
  <si>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</si>
  <si>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</si>
  <si>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</si>
  <si>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</si>
  <si>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</si>
  <si>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</si>
  <si>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</si>
  <si>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</si>
  <si>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</si>
  <si>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</si>
  <si>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</si>
  <si>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</si>
  <si>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</si>
  <si>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</si>
  <si>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</si>
  <si>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</si>
  <si>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</si>
  <si>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</si>
  <si>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</si>
  <si>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</si>
  <si>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</si>
  <si>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</si>
  <si>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</si>
  <si>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</si>
  <si>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</si>
  <si>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</si>
  <si>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</si>
  <si>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</si>
  <si>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</si>
  <si>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</si>
  <si>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</si>
  <si>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</si>
  <si>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</si>
  <si>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</si>
  <si>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</si>
  <si>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</si>
  <si>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</si>
  <si>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</si>
  <si>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</si>
  <si>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</si>
  <si>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</si>
  <si>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</si>
  <si>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</si>
  <si>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</si>
  <si>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</si>
  <si>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</si>
  <si>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</si>
  <si>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</si>
  <si>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</si>
  <si>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</si>
  <si>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</si>
  <si>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</si>
  <si>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</si>
  <si>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</si>
  <si>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</si>
  <si>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</si>
  <si>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</si>
  <si>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</si>
  <si>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</si>
  <si>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</si>
  <si>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</si>
  <si>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</si>
  <si>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</si>
  <si>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</si>
  <si>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</si>
  <si>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</si>
  <si>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</si>
  <si>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</si>
  <si>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</si>
  <si>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</si>
  <si>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</si>
  <si>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</si>
  <si>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</si>
  <si>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</si>
  <si>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</si>
  <si>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</si>
  <si>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</si>
  <si>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</si>
  <si>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</si>
  <si>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</si>
  <si>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</si>
  <si>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</si>
  <si>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</si>
  <si>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</si>
  <si>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</si>
  <si>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</si>
  <si>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</si>
  <si>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</si>
  <si>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</si>
  <si>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</si>
  <si>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</si>
  <si>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</si>
  <si>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</si>
  <si>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</si>
  <si>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</si>
  <si>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</si>
  <si>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 xml:space="preserve">kredyty i pożyczki </t>
  </si>
  <si>
    <t>Rozchody (plan)</t>
  </si>
  <si>
    <t xml:space="preserve">Struktura </t>
  </si>
  <si>
    <t>Rozchody (wykonanie)</t>
  </si>
  <si>
    <t>spłaty kredytów i pożyczek</t>
  </si>
  <si>
    <t>pożyczki udzielone</t>
  </si>
  <si>
    <t>inne cele</t>
  </si>
  <si>
    <t>papiery wartościowe</t>
  </si>
  <si>
    <t>wolne środki</t>
  </si>
  <si>
    <t>wykup papierów wartościowych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</si>
  <si>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</si>
  <si>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</si>
  <si>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</si>
  <si>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</si>
  <si>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</si>
  <si>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</si>
  <si>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</si>
  <si>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</si>
  <si>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</si>
  <si>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</si>
  <si>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</si>
  <si>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</si>
  <si>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</si>
  <si>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</si>
  <si>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</si>
  <si>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</si>
  <si>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</si>
  <si>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</si>
  <si>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</si>
  <si>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</si>
  <si>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</si>
  <si>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</si>
  <si>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</si>
  <si>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</si>
  <si>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</si>
  <si>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</si>
  <si>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</si>
  <si>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</si>
  <si>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</si>
  <si>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</si>
  <si>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</si>
  <si>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</si>
  <si>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</si>
  <si>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</si>
  <si>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</si>
  <si>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</si>
  <si>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</si>
  <si>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</si>
  <si>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</si>
  <si>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</si>
  <si>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</si>
  <si>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</si>
  <si>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</si>
  <si>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</si>
  <si>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</si>
  <si>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</si>
  <si>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</si>
  <si>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</si>
  <si>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</si>
  <si>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</si>
  <si>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</si>
  <si>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200, 205, 231, 232, 233, 236, 241, 248, 249, 250, 251, 252, 253, 254, 255, 256, 257, 258, 259, 262, 263, 264, 265, 271, 272, 273, 280, 281, 282, 283, 288</t>
  </si>
  <si>
    <t>926
Kultura fizyczna</t>
  </si>
  <si>
    <t>401, 402, 403, 404, 405, 406, 407, 408, 409, 410, 411, 412, 417, 418, 478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</si>
  <si>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</si>
  <si>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076, 077, 078, 080, 087, 618, 620, 625, 626, 628, 629, 630, 631, 632, 633, 634, 641, 642, 643, 644, 645, 651, 652, 653, 656, 661, 662, 663, 664, 665, 666, 668</t>
  </si>
  <si>
    <t>802, 803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</si>
  <si>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</si>
  <si>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</si>
  <si>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</si>
  <si>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</si>
  <si>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</si>
  <si>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</si>
  <si>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</si>
  <si>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</si>
  <si>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</si>
  <si>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</si>
  <si>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</si>
  <si>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</si>
  <si>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</si>
  <si>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</si>
  <si>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</si>
  <si>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</si>
  <si>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</si>
  <si>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</si>
  <si>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</si>
  <si>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</si>
  <si>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</si>
  <si>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</si>
  <si>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</si>
  <si>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</si>
  <si>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</si>
  <si>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</si>
  <si>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</si>
  <si>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</si>
  <si>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</si>
  <si>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</si>
  <si>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</si>
  <si>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</si>
  <si>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</si>
  <si>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</si>
  <si>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</si>
  <si>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</si>
  <si>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</si>
  <si>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</si>
  <si>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</si>
  <si>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</si>
  <si>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</si>
  <si>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</si>
  <si>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</si>
  <si>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</si>
  <si>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</si>
  <si>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</si>
  <si>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</si>
  <si>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</si>
  <si>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</si>
  <si>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</si>
  <si>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</si>
  <si>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</si>
  <si>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</si>
  <si>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</si>
  <si>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</si>
  <si>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</si>
  <si>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</si>
  <si>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</si>
  <si>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</si>
  <si>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</si>
  <si>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</si>
  <si>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</si>
  <si>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</si>
  <si>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</si>
  <si>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</si>
  <si>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</si>
  <si>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</si>
  <si>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</si>
  <si>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</si>
  <si>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</si>
  <si>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</si>
  <si>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</si>
  <si>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</si>
  <si>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</si>
  <si>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</si>
  <si>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</si>
  <si>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</si>
  <si>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</si>
  <si>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</si>
  <si>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</si>
  <si>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</si>
  <si>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</si>
  <si>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</si>
  <si>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</si>
  <si>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</si>
  <si>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</si>
  <si>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</si>
  <si>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</si>
  <si>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</si>
  <si>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</si>
  <si>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</si>
  <si>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</si>
  <si>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</si>
  <si>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</si>
  <si>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</si>
  <si>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</si>
  <si>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</si>
  <si>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</si>
  <si>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</si>
  <si>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</si>
  <si>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</si>
  <si>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</si>
  <si>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</si>
  <si>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</si>
  <si>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</si>
  <si>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</si>
  <si>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</si>
  <si>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</si>
  <si>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</si>
  <si>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</si>
  <si>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</si>
  <si>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</si>
  <si>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</si>
  <si>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</si>
  <si>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</si>
  <si>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</si>
  <si>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</si>
  <si>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</si>
  <si>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</si>
  <si>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</si>
  <si>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</si>
  <si>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</si>
  <si>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</si>
  <si>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</si>
  <si>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</si>
  <si>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</si>
  <si>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</si>
  <si>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</si>
  <si>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</si>
  <si>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</si>
  <si>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</si>
  <si>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</si>
  <si>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</si>
  <si>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</si>
  <si>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</si>
  <si>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</si>
  <si>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</si>
  <si>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</si>
  <si>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</si>
  <si>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</si>
  <si>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</si>
  <si>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</si>
  <si>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</si>
  <si>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</si>
  <si>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</si>
  <si>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</si>
  <si>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</si>
  <si>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</si>
  <si>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</si>
  <si>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</si>
  <si>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</si>
  <si>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</si>
  <si>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</si>
  <si>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</si>
  <si>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</si>
  <si>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</si>
  <si>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</si>
  <si>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</si>
  <si>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</si>
  <si>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</si>
  <si>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</si>
  <si>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</si>
  <si>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</si>
  <si>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</si>
  <si>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</si>
  <si>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</si>
  <si>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</si>
  <si>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</si>
  <si>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</si>
  <si>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</si>
  <si>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</si>
  <si>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</si>
  <si>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</si>
  <si>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JÓZEFÓW nad Wisłą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</si>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</sst>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1" fillId="0" borderId="25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5" xfId="89" applyFont="1" applyFill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0" fontId="25" fillId="0" borderId="25" xfId="88" applyFont="1" applyBorder="1" applyAlignment="1">
      <alignment horizontal="center" vertical="center" wrapText="1"/>
      <protection/>
    </xf>
    <xf numFmtId="0" fontId="25" fillId="0" borderId="27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5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19" t="str">
        <f>"Tabela 1. Podstawowe informacje o wykonaniu budżetu jst  wg stanu na koniec "&amp;kwartal&amp;" kwartału "&amp;rok&amp;" roku."</f>
        <v>Tabela 1. Podstawowe informacje o wykonaniu budżetu jst  wg stanu na koniec 4 kwartału 2017 roku.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24" customHeight="1">
      <c r="A4" s="26">
        <v>2</v>
      </c>
      <c r="B4" s="119" t="str">
        <f>"Tabela 2. Wynik operacyjny budżetów jst  wg stanu na koniec  "&amp;kwartal&amp;" kwartału "&amp;rok&amp;" roku."</f>
        <v>Tabela 2. Wynik operacyjny budżetów jst  wg stanu na koniec  4 kwartału 2017 roku.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24" customHeight="1">
      <c r="A5" s="26">
        <v>3</v>
      </c>
      <c r="B5" s="116" t="str">
        <f>"Tabela 3. Przychody budżetów jst wg stanu na koniec "&amp;kwartal&amp;" kwartału "&amp;rok&amp;" roku."</f>
        <v>Tabela 3. Przychody budżetów jst wg stanu na koniec 4 kwartału 2017 roku.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24" customHeight="1">
      <c r="A6" s="26">
        <v>4</v>
      </c>
      <c r="B6" s="116" t="str">
        <f>"Tabela 4. Rozchody budżetów jst wg stanu na koniec  "&amp;kwartal&amp;" kwartału "&amp;rok&amp;" roku."</f>
        <v>Tabela 4. Rozchody budżetów jst wg stanu na koniec  4 kwartału 2017 roku.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ht="24" customHeight="1">
      <c r="A7" s="26">
        <v>5</v>
      </c>
      <c r="B7" s="116" t="str">
        <f>"Tabela 5. Zadłużenie budżetów jst wg stanu na koniec  "&amp;kwartal&amp;" kwartału "&amp;rok&amp;" roku."</f>
        <v>Tabela 5. Zadłużenie budżetów jst wg stanu na koniec  4 kwartału 2017 roku.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5" ht="24" customHeight="1">
      <c r="A8" s="26">
        <v>6</v>
      </c>
      <c r="B8" s="119" t="str">
        <f>"Tabela 6. Dochody ogółem budżetów jst wg stanu na koniec "&amp;kwartal&amp;" kwartału "&amp;rok&amp;" roku."</f>
        <v>Tabela 6. Dochody ogółem budżetów jst wg stanu na koniec 4 kwartału 2017 roku.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24" customHeight="1">
      <c r="A9" s="26">
        <v>7</v>
      </c>
      <c r="B9" s="116" t="str">
        <f>"Tabela 7. Planowane wydatki budżetowe jst wg stanu na koniec  "&amp;kwartal&amp;" kwartału "&amp;rok&amp;" roku."</f>
        <v>Tabela 7. Planowane wydatki budżetowe jst wg stanu na koniec  4 kwartału 2017 roku.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1:15" ht="24" customHeight="1">
      <c r="A10" s="26">
        <v>8</v>
      </c>
      <c r="B10" s="119" t="str">
        <f>"Tabela 8. Wykonane wydatki budżetowe jst wg stanu na koniec  "&amp;kwartal&amp;" kwartału "&amp;rok&amp;" roku."</f>
        <v>Tabela 8. Wykonane wydatki budżetowe jst wg stanu na koniec  4 kwartału 2017 roku.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24" customHeight="1">
      <c r="A11" s="26">
        <v>9</v>
      </c>
      <c r="B11" s="119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4 kwartału 2017 roku.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ht="24" customHeight="1">
      <c r="A12" s="26">
        <v>10</v>
      </c>
      <c r="B12" s="119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4 kwartału 2017 roku.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4" spans="1:2" ht="12.75">
      <c r="A14" s="37" t="s">
        <v>51</v>
      </c>
      <c r="B14" s="59">
        <f>2017</f>
        <v>2017</v>
      </c>
    </row>
    <row r="15" spans="1:2" ht="12.75">
      <c r="A15" s="37" t="s">
        <v>52</v>
      </c>
      <c r="B15" s="59">
        <f>4</f>
        <v>4</v>
      </c>
    </row>
    <row r="16" spans="1:2" ht="12.75">
      <c r="A16" s="37" t="s">
        <v>55</v>
      </c>
      <c r="B16" s="59" t="str">
        <f>"May 14 2018 12:00AM"</f>
        <v>May 14 2018 12:00AM</v>
      </c>
    </row>
  </sheetData>
  <sheetProtection/>
  <mergeCells count="12">
    <mergeCell ref="B5:O5"/>
    <mergeCell ref="B6:O6"/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7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7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4 kwartału 2017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74" t="s">
        <v>56</v>
      </c>
      <c r="G4" s="174"/>
      <c r="H4" s="159" t="s">
        <v>6</v>
      </c>
      <c r="I4" s="146" t="s">
        <v>36</v>
      </c>
      <c r="J4" s="146"/>
      <c r="K4" s="146"/>
      <c r="L4" s="146"/>
      <c r="M4" s="146"/>
      <c r="N4" s="146"/>
      <c r="O4" s="146"/>
      <c r="P4" s="146"/>
    </row>
    <row r="5" spans="1:16" s="19" customFormat="1" ht="17.25" customHeight="1">
      <c r="A5" s="145"/>
      <c r="B5" s="145"/>
      <c r="C5" s="145"/>
      <c r="D5" s="145"/>
      <c r="E5" s="145"/>
      <c r="F5" s="174"/>
      <c r="G5" s="174"/>
      <c r="H5" s="159"/>
      <c r="I5" s="159" t="s">
        <v>37</v>
      </c>
      <c r="J5" s="146" t="s">
        <v>15</v>
      </c>
      <c r="K5" s="146"/>
      <c r="L5" s="146"/>
      <c r="M5" s="146"/>
      <c r="N5" s="146"/>
      <c r="O5" s="172" t="s">
        <v>38</v>
      </c>
      <c r="P5" s="50" t="s">
        <v>25</v>
      </c>
    </row>
    <row r="6" spans="1:16" s="19" customFormat="1" ht="16.5" customHeight="1">
      <c r="A6" s="145"/>
      <c r="B6" s="145"/>
      <c r="C6" s="145"/>
      <c r="D6" s="145"/>
      <c r="E6" s="145"/>
      <c r="F6" s="174"/>
      <c r="G6" s="174"/>
      <c r="H6" s="159"/>
      <c r="I6" s="159"/>
      <c r="J6" s="149" t="s">
        <v>39</v>
      </c>
      <c r="K6" s="149" t="s">
        <v>34</v>
      </c>
      <c r="L6" s="149" t="s">
        <v>40</v>
      </c>
      <c r="M6" s="149" t="s">
        <v>41</v>
      </c>
      <c r="N6" s="149" t="s">
        <v>42</v>
      </c>
      <c r="O6" s="172"/>
      <c r="P6" s="173" t="s">
        <v>43</v>
      </c>
    </row>
    <row r="7" spans="1:16" s="19" customFormat="1" ht="34.5" customHeight="1">
      <c r="A7" s="145"/>
      <c r="B7" s="145"/>
      <c r="C7" s="145"/>
      <c r="D7" s="145"/>
      <c r="E7" s="145"/>
      <c r="F7" s="174"/>
      <c r="G7" s="174"/>
      <c r="H7" s="159"/>
      <c r="I7" s="159"/>
      <c r="J7" s="149"/>
      <c r="K7" s="149"/>
      <c r="L7" s="149"/>
      <c r="M7" s="149"/>
      <c r="N7" s="149"/>
      <c r="O7" s="172"/>
      <c r="P7" s="173"/>
    </row>
    <row r="8" spans="1:16" s="19" customFormat="1" ht="34.5" customHeight="1">
      <c r="A8" s="145"/>
      <c r="B8" s="145"/>
      <c r="C8" s="145"/>
      <c r="D8" s="145"/>
      <c r="E8" s="145"/>
      <c r="F8" s="174"/>
      <c r="G8" s="174"/>
      <c r="H8" s="159"/>
      <c r="I8" s="159"/>
      <c r="J8" s="149"/>
      <c r="K8" s="149"/>
      <c r="L8" s="149"/>
      <c r="M8" s="149"/>
      <c r="N8" s="149"/>
      <c r="O8" s="172"/>
      <c r="P8" s="173"/>
    </row>
    <row r="9" spans="1:16" s="19" customFormat="1" ht="16.5" customHeight="1">
      <c r="A9" s="145"/>
      <c r="B9" s="145"/>
      <c r="C9" s="145"/>
      <c r="D9" s="145"/>
      <c r="E9" s="145"/>
      <c r="F9" s="145"/>
      <c r="G9" s="145"/>
      <c r="H9" s="159" t="s">
        <v>35</v>
      </c>
      <c r="I9" s="159"/>
      <c r="J9" s="159"/>
      <c r="K9" s="159"/>
      <c r="L9" s="159"/>
      <c r="M9" s="159"/>
      <c r="N9" s="159"/>
      <c r="O9" s="159"/>
      <c r="P9" s="159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258</v>
      </c>
      <c r="G11" s="56" t="s">
        <v>259</v>
      </c>
      <c r="H11" s="33">
        <v>98394394.22</v>
      </c>
      <c r="I11" s="33">
        <v>85198313.83</v>
      </c>
      <c r="J11" s="33">
        <v>34490886.38</v>
      </c>
      <c r="K11" s="33">
        <v>9228058.1</v>
      </c>
      <c r="L11" s="33">
        <v>551910.21</v>
      </c>
      <c r="M11" s="33">
        <v>0</v>
      </c>
      <c r="N11" s="33">
        <v>40927459.14</v>
      </c>
      <c r="O11" s="33">
        <v>13196080.39</v>
      </c>
      <c r="P11" s="33">
        <v>13186080.39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258</v>
      </c>
      <c r="G12" s="56" t="s">
        <v>260</v>
      </c>
      <c r="H12" s="33">
        <v>63736317.83</v>
      </c>
      <c r="I12" s="33">
        <v>54963967.04</v>
      </c>
      <c r="J12" s="33">
        <v>26204656.04</v>
      </c>
      <c r="K12" s="33">
        <v>2450719.76</v>
      </c>
      <c r="L12" s="33">
        <v>562787.48</v>
      </c>
      <c r="M12" s="33">
        <v>0</v>
      </c>
      <c r="N12" s="33">
        <v>25745803.76</v>
      </c>
      <c r="O12" s="33">
        <v>8772350.79</v>
      </c>
      <c r="P12" s="33">
        <v>6208350.79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258</v>
      </c>
      <c r="G13" s="56" t="s">
        <v>261</v>
      </c>
      <c r="H13" s="33">
        <v>62484050.64</v>
      </c>
      <c r="I13" s="33">
        <v>57551867.83</v>
      </c>
      <c r="J13" s="33">
        <v>23856418.22</v>
      </c>
      <c r="K13" s="33">
        <v>4219388.12</v>
      </c>
      <c r="L13" s="33">
        <v>399431.27</v>
      </c>
      <c r="M13" s="33">
        <v>0</v>
      </c>
      <c r="N13" s="33">
        <v>29076630.22</v>
      </c>
      <c r="O13" s="33">
        <v>4932182.81</v>
      </c>
      <c r="P13" s="33">
        <v>4768434.81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258</v>
      </c>
      <c r="G14" s="56" t="s">
        <v>262</v>
      </c>
      <c r="H14" s="33">
        <v>64067667.57</v>
      </c>
      <c r="I14" s="33">
        <v>56701932.41</v>
      </c>
      <c r="J14" s="33">
        <v>22691126.4</v>
      </c>
      <c r="K14" s="33">
        <v>4606816.82</v>
      </c>
      <c r="L14" s="33">
        <v>208697.69</v>
      </c>
      <c r="M14" s="33">
        <v>0</v>
      </c>
      <c r="N14" s="33">
        <v>29195291.5</v>
      </c>
      <c r="O14" s="33">
        <v>7365735.16</v>
      </c>
      <c r="P14" s="33">
        <v>7115883.83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258</v>
      </c>
      <c r="G15" s="56" t="s">
        <v>263</v>
      </c>
      <c r="H15" s="33">
        <v>121955413.89</v>
      </c>
      <c r="I15" s="33">
        <v>108454928.93</v>
      </c>
      <c r="J15" s="33">
        <v>40342453.26</v>
      </c>
      <c r="K15" s="33">
        <v>6932263.76</v>
      </c>
      <c r="L15" s="33">
        <v>990275.58</v>
      </c>
      <c r="M15" s="33">
        <v>0</v>
      </c>
      <c r="N15" s="33">
        <v>60189936.33</v>
      </c>
      <c r="O15" s="33">
        <v>13500484.96</v>
      </c>
      <c r="P15" s="33">
        <v>13500484.96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258</v>
      </c>
      <c r="G16" s="56" t="s">
        <v>264</v>
      </c>
      <c r="H16" s="33">
        <v>82087728.16</v>
      </c>
      <c r="I16" s="33">
        <v>75315490.27</v>
      </c>
      <c r="J16" s="33">
        <v>36959689.92</v>
      </c>
      <c r="K16" s="33">
        <v>6848937.38</v>
      </c>
      <c r="L16" s="33">
        <v>682285.11</v>
      </c>
      <c r="M16" s="33">
        <v>0</v>
      </c>
      <c r="N16" s="33">
        <v>30824577.86</v>
      </c>
      <c r="O16" s="33">
        <v>6772237.89</v>
      </c>
      <c r="P16" s="33">
        <v>6772237.89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258</v>
      </c>
      <c r="G17" s="56" t="s">
        <v>265</v>
      </c>
      <c r="H17" s="33">
        <v>112833266.06</v>
      </c>
      <c r="I17" s="33">
        <v>101070547.28</v>
      </c>
      <c r="J17" s="33">
        <v>43267023.19</v>
      </c>
      <c r="K17" s="33">
        <v>7776713.69</v>
      </c>
      <c r="L17" s="33">
        <v>903734.78</v>
      </c>
      <c r="M17" s="33">
        <v>0</v>
      </c>
      <c r="N17" s="33">
        <v>49123075.62</v>
      </c>
      <c r="O17" s="33">
        <v>11762718.78</v>
      </c>
      <c r="P17" s="33">
        <v>11762718.78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258</v>
      </c>
      <c r="G18" s="56" t="s">
        <v>266</v>
      </c>
      <c r="H18" s="33">
        <v>68848365.11</v>
      </c>
      <c r="I18" s="33">
        <v>64113434.22</v>
      </c>
      <c r="J18" s="33">
        <v>25629367.51</v>
      </c>
      <c r="K18" s="33">
        <v>2856592.62</v>
      </c>
      <c r="L18" s="33">
        <v>490021.56</v>
      </c>
      <c r="M18" s="33">
        <v>0</v>
      </c>
      <c r="N18" s="33">
        <v>35137452.53</v>
      </c>
      <c r="O18" s="33">
        <v>4734930.89</v>
      </c>
      <c r="P18" s="33">
        <v>4734930.89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258</v>
      </c>
      <c r="G19" s="56" t="s">
        <v>267</v>
      </c>
      <c r="H19" s="33">
        <v>217135133.49</v>
      </c>
      <c r="I19" s="33">
        <v>198162118.9</v>
      </c>
      <c r="J19" s="33">
        <v>83282824.06</v>
      </c>
      <c r="K19" s="33">
        <v>17706083.18</v>
      </c>
      <c r="L19" s="33">
        <v>1930531.23</v>
      </c>
      <c r="M19" s="33">
        <v>0</v>
      </c>
      <c r="N19" s="33">
        <v>95242680.43</v>
      </c>
      <c r="O19" s="33">
        <v>18973014.59</v>
      </c>
      <c r="P19" s="33">
        <v>18570014.59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258</v>
      </c>
      <c r="G20" s="56" t="s">
        <v>268</v>
      </c>
      <c r="H20" s="33">
        <v>64107002.75</v>
      </c>
      <c r="I20" s="33">
        <v>56100917.92</v>
      </c>
      <c r="J20" s="33">
        <v>23001774.98</v>
      </c>
      <c r="K20" s="33">
        <v>3769060.33</v>
      </c>
      <c r="L20" s="33">
        <v>270035.75</v>
      </c>
      <c r="M20" s="33">
        <v>0</v>
      </c>
      <c r="N20" s="33">
        <v>29060046.86</v>
      </c>
      <c r="O20" s="33">
        <v>8006084.83</v>
      </c>
      <c r="P20" s="33">
        <v>8006084.83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258</v>
      </c>
      <c r="G21" s="56" t="s">
        <v>269</v>
      </c>
      <c r="H21" s="33">
        <v>16603722.28</v>
      </c>
      <c r="I21" s="33">
        <v>15859799.08</v>
      </c>
      <c r="J21" s="33">
        <v>6519232.13</v>
      </c>
      <c r="K21" s="33">
        <v>451146.49</v>
      </c>
      <c r="L21" s="33">
        <v>356276.89</v>
      </c>
      <c r="M21" s="33">
        <v>0</v>
      </c>
      <c r="N21" s="33">
        <v>8533143.57</v>
      </c>
      <c r="O21" s="33">
        <v>743923.2</v>
      </c>
      <c r="P21" s="33">
        <v>743923.2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258</v>
      </c>
      <c r="G22" s="56" t="s">
        <v>270</v>
      </c>
      <c r="H22" s="33">
        <v>10280726.3</v>
      </c>
      <c r="I22" s="33">
        <v>10096233.48</v>
      </c>
      <c r="J22" s="33">
        <v>4525543.63</v>
      </c>
      <c r="K22" s="33">
        <v>379460</v>
      </c>
      <c r="L22" s="33">
        <v>66084.21</v>
      </c>
      <c r="M22" s="33">
        <v>0</v>
      </c>
      <c r="N22" s="33">
        <v>5125145.64</v>
      </c>
      <c r="O22" s="33">
        <v>184492.82</v>
      </c>
      <c r="P22" s="33">
        <v>184492.82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258</v>
      </c>
      <c r="G23" s="56" t="s">
        <v>271</v>
      </c>
      <c r="H23" s="33">
        <v>136781481</v>
      </c>
      <c r="I23" s="33">
        <v>122688385.74</v>
      </c>
      <c r="J23" s="33">
        <v>50674130.43</v>
      </c>
      <c r="K23" s="33">
        <v>9419620.68</v>
      </c>
      <c r="L23" s="33">
        <v>0</v>
      </c>
      <c r="M23" s="33">
        <v>0</v>
      </c>
      <c r="N23" s="33">
        <v>62594634.63</v>
      </c>
      <c r="O23" s="33">
        <v>14093095.26</v>
      </c>
      <c r="P23" s="33">
        <v>14093095.26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258</v>
      </c>
      <c r="G24" s="56" t="s">
        <v>272</v>
      </c>
      <c r="H24" s="33">
        <v>18510842.42</v>
      </c>
      <c r="I24" s="33">
        <v>17488299.2</v>
      </c>
      <c r="J24" s="33">
        <v>6790741.2</v>
      </c>
      <c r="K24" s="33">
        <v>1551551.08</v>
      </c>
      <c r="L24" s="33">
        <v>200662.38</v>
      </c>
      <c r="M24" s="33">
        <v>0</v>
      </c>
      <c r="N24" s="33">
        <v>8945344.54</v>
      </c>
      <c r="O24" s="33">
        <v>1022543.22</v>
      </c>
      <c r="P24" s="33">
        <v>1022543.22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258</v>
      </c>
      <c r="G25" s="56" t="s">
        <v>273</v>
      </c>
      <c r="H25" s="33">
        <v>72026165.33</v>
      </c>
      <c r="I25" s="33">
        <v>66866775.2</v>
      </c>
      <c r="J25" s="33">
        <v>30545036.35</v>
      </c>
      <c r="K25" s="33">
        <v>5530245.4</v>
      </c>
      <c r="L25" s="33">
        <v>420927.78</v>
      </c>
      <c r="M25" s="33">
        <v>0</v>
      </c>
      <c r="N25" s="33">
        <v>30370565.67</v>
      </c>
      <c r="O25" s="33">
        <v>5159390.13</v>
      </c>
      <c r="P25" s="33">
        <v>5159390.13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258</v>
      </c>
      <c r="G26" s="56" t="s">
        <v>274</v>
      </c>
      <c r="H26" s="33">
        <v>48620761.03</v>
      </c>
      <c r="I26" s="33">
        <v>45688955.78</v>
      </c>
      <c r="J26" s="33">
        <v>20038731.85</v>
      </c>
      <c r="K26" s="33">
        <v>2388239.32</v>
      </c>
      <c r="L26" s="33">
        <v>447724.81</v>
      </c>
      <c r="M26" s="33">
        <v>0</v>
      </c>
      <c r="N26" s="33">
        <v>22814259.8</v>
      </c>
      <c r="O26" s="33">
        <v>2931805.25</v>
      </c>
      <c r="P26" s="33">
        <v>2931805.25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258</v>
      </c>
      <c r="G27" s="56" t="s">
        <v>275</v>
      </c>
      <c r="H27" s="33">
        <v>16767144.85</v>
      </c>
      <c r="I27" s="33">
        <v>14703386.32</v>
      </c>
      <c r="J27" s="33">
        <v>5612401.77</v>
      </c>
      <c r="K27" s="33">
        <v>199586.15</v>
      </c>
      <c r="L27" s="33">
        <v>0</v>
      </c>
      <c r="M27" s="33">
        <v>0</v>
      </c>
      <c r="N27" s="33">
        <v>8891398.4</v>
      </c>
      <c r="O27" s="33">
        <v>2063758.53</v>
      </c>
      <c r="P27" s="33">
        <v>2063758.53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258</v>
      </c>
      <c r="G28" s="56" t="s">
        <v>276</v>
      </c>
      <c r="H28" s="33">
        <v>26254571.49</v>
      </c>
      <c r="I28" s="33">
        <v>24318446.67</v>
      </c>
      <c r="J28" s="33">
        <v>9686123.88</v>
      </c>
      <c r="K28" s="33">
        <v>1497191.15</v>
      </c>
      <c r="L28" s="33">
        <v>572.62</v>
      </c>
      <c r="M28" s="33">
        <v>0</v>
      </c>
      <c r="N28" s="33">
        <v>13134559.02</v>
      </c>
      <c r="O28" s="33">
        <v>1936124.82</v>
      </c>
      <c r="P28" s="33">
        <v>1936124.82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258</v>
      </c>
      <c r="G29" s="56" t="s">
        <v>276</v>
      </c>
      <c r="H29" s="33">
        <v>19171694.47</v>
      </c>
      <c r="I29" s="33">
        <v>15102218.8</v>
      </c>
      <c r="J29" s="33">
        <v>6170018.68</v>
      </c>
      <c r="K29" s="33">
        <v>266667.65</v>
      </c>
      <c r="L29" s="33">
        <v>16665.68</v>
      </c>
      <c r="M29" s="33">
        <v>0</v>
      </c>
      <c r="N29" s="33">
        <v>8648866.79</v>
      </c>
      <c r="O29" s="33">
        <v>4069475.67</v>
      </c>
      <c r="P29" s="33">
        <v>4069475.67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258</v>
      </c>
      <c r="G30" s="56" t="s">
        <v>277</v>
      </c>
      <c r="H30" s="33">
        <v>16061046.77</v>
      </c>
      <c r="I30" s="33">
        <v>12723848.32</v>
      </c>
      <c r="J30" s="33">
        <v>4643560.14</v>
      </c>
      <c r="K30" s="33">
        <v>778268.04</v>
      </c>
      <c r="L30" s="33">
        <v>0</v>
      </c>
      <c r="M30" s="33">
        <v>0</v>
      </c>
      <c r="N30" s="33">
        <v>7302020.14</v>
      </c>
      <c r="O30" s="33">
        <v>3337198.45</v>
      </c>
      <c r="P30" s="33">
        <v>3337198.45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258</v>
      </c>
      <c r="G31" s="56" t="s">
        <v>278</v>
      </c>
      <c r="H31" s="33">
        <v>15546051.57</v>
      </c>
      <c r="I31" s="33">
        <v>13344298.85</v>
      </c>
      <c r="J31" s="33">
        <v>5758690.25</v>
      </c>
      <c r="K31" s="33">
        <v>494123.8</v>
      </c>
      <c r="L31" s="33">
        <v>13396.5</v>
      </c>
      <c r="M31" s="33">
        <v>0</v>
      </c>
      <c r="N31" s="33">
        <v>7078088.3</v>
      </c>
      <c r="O31" s="33">
        <v>2201752.72</v>
      </c>
      <c r="P31" s="33">
        <v>2201752.72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258</v>
      </c>
      <c r="G32" s="56" t="s">
        <v>279</v>
      </c>
      <c r="H32" s="33">
        <v>14543753.37</v>
      </c>
      <c r="I32" s="33">
        <v>11855926.71</v>
      </c>
      <c r="J32" s="33">
        <v>4657741.33</v>
      </c>
      <c r="K32" s="33">
        <v>381300</v>
      </c>
      <c r="L32" s="33">
        <v>125763.01</v>
      </c>
      <c r="M32" s="33">
        <v>0</v>
      </c>
      <c r="N32" s="33">
        <v>6691122.37</v>
      </c>
      <c r="O32" s="33">
        <v>2687826.66</v>
      </c>
      <c r="P32" s="33">
        <v>2687826.66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258</v>
      </c>
      <c r="G33" s="56" t="s">
        <v>280</v>
      </c>
      <c r="H33" s="33">
        <v>12707589.76</v>
      </c>
      <c r="I33" s="33">
        <v>11578838.32</v>
      </c>
      <c r="J33" s="33">
        <v>5095712.9</v>
      </c>
      <c r="K33" s="33">
        <v>344686.82</v>
      </c>
      <c r="L33" s="33">
        <v>88666.41</v>
      </c>
      <c r="M33" s="33">
        <v>0</v>
      </c>
      <c r="N33" s="33">
        <v>6049772.19</v>
      </c>
      <c r="O33" s="33">
        <v>1128751.44</v>
      </c>
      <c r="P33" s="33">
        <v>1128751.44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258</v>
      </c>
      <c r="G34" s="56" t="s">
        <v>281</v>
      </c>
      <c r="H34" s="33">
        <v>55024743.21</v>
      </c>
      <c r="I34" s="33">
        <v>49613111.16</v>
      </c>
      <c r="J34" s="33">
        <v>15382463.37</v>
      </c>
      <c r="K34" s="33">
        <v>2887156.23</v>
      </c>
      <c r="L34" s="33">
        <v>143255.57</v>
      </c>
      <c r="M34" s="33">
        <v>0</v>
      </c>
      <c r="N34" s="33">
        <v>31200235.99</v>
      </c>
      <c r="O34" s="33">
        <v>5411632.05</v>
      </c>
      <c r="P34" s="33">
        <v>5411632.05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258</v>
      </c>
      <c r="G35" s="56" t="s">
        <v>282</v>
      </c>
      <c r="H35" s="33">
        <v>12384621.04</v>
      </c>
      <c r="I35" s="33">
        <v>10661645.06</v>
      </c>
      <c r="J35" s="33">
        <v>4602290.18</v>
      </c>
      <c r="K35" s="33">
        <v>411297.59</v>
      </c>
      <c r="L35" s="33">
        <v>41754.47</v>
      </c>
      <c r="M35" s="33">
        <v>0</v>
      </c>
      <c r="N35" s="33">
        <v>5606302.82</v>
      </c>
      <c r="O35" s="33">
        <v>1722975.98</v>
      </c>
      <c r="P35" s="33">
        <v>1722975.98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258</v>
      </c>
      <c r="G36" s="56" t="s">
        <v>259</v>
      </c>
      <c r="H36" s="33">
        <v>54113962.99</v>
      </c>
      <c r="I36" s="33">
        <v>48054374.32</v>
      </c>
      <c r="J36" s="33">
        <v>14616907.72</v>
      </c>
      <c r="K36" s="33">
        <v>6286818.74</v>
      </c>
      <c r="L36" s="33">
        <v>389567.2</v>
      </c>
      <c r="M36" s="33">
        <v>0</v>
      </c>
      <c r="N36" s="33">
        <v>26761080.66</v>
      </c>
      <c r="O36" s="33">
        <v>6059588.67</v>
      </c>
      <c r="P36" s="33">
        <v>6059588.67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258</v>
      </c>
      <c r="G37" s="56" t="s">
        <v>283</v>
      </c>
      <c r="H37" s="33">
        <v>16575008</v>
      </c>
      <c r="I37" s="33">
        <v>14116132.19</v>
      </c>
      <c r="J37" s="33">
        <v>5496805.2</v>
      </c>
      <c r="K37" s="33">
        <v>762688.81</v>
      </c>
      <c r="L37" s="33">
        <v>201040.63</v>
      </c>
      <c r="M37" s="33">
        <v>0</v>
      </c>
      <c r="N37" s="33">
        <v>7655597.55</v>
      </c>
      <c r="O37" s="33">
        <v>2458875.81</v>
      </c>
      <c r="P37" s="33">
        <v>2458875.81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258</v>
      </c>
      <c r="G38" s="56" t="s">
        <v>284</v>
      </c>
      <c r="H38" s="33">
        <v>26802314.7</v>
      </c>
      <c r="I38" s="33">
        <v>23572922.05</v>
      </c>
      <c r="J38" s="33">
        <v>8348362.89</v>
      </c>
      <c r="K38" s="33">
        <v>1179773.49</v>
      </c>
      <c r="L38" s="33">
        <v>52659.37</v>
      </c>
      <c r="M38" s="33">
        <v>0</v>
      </c>
      <c r="N38" s="33">
        <v>13992126.3</v>
      </c>
      <c r="O38" s="33">
        <v>3229392.65</v>
      </c>
      <c r="P38" s="33">
        <v>3229392.65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258</v>
      </c>
      <c r="G39" s="56" t="s">
        <v>285</v>
      </c>
      <c r="H39" s="33">
        <v>17588804.45</v>
      </c>
      <c r="I39" s="33">
        <v>12709612.47</v>
      </c>
      <c r="J39" s="33">
        <v>4899659.6</v>
      </c>
      <c r="K39" s="33">
        <v>281945.93</v>
      </c>
      <c r="L39" s="33">
        <v>161347.02</v>
      </c>
      <c r="M39" s="33">
        <v>0</v>
      </c>
      <c r="N39" s="33">
        <v>7366659.92</v>
      </c>
      <c r="O39" s="33">
        <v>4879191.98</v>
      </c>
      <c r="P39" s="33">
        <v>4879191.98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258</v>
      </c>
      <c r="G40" s="56" t="s">
        <v>286</v>
      </c>
      <c r="H40" s="33">
        <v>57465751.78</v>
      </c>
      <c r="I40" s="33">
        <v>45070842.94</v>
      </c>
      <c r="J40" s="33">
        <v>16730687.02</v>
      </c>
      <c r="K40" s="33">
        <v>2108595.2</v>
      </c>
      <c r="L40" s="33">
        <v>375911.17</v>
      </c>
      <c r="M40" s="33">
        <v>0</v>
      </c>
      <c r="N40" s="33">
        <v>25855649.55</v>
      </c>
      <c r="O40" s="33">
        <v>12394908.84</v>
      </c>
      <c r="P40" s="33">
        <v>12394908.84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258</v>
      </c>
      <c r="G41" s="56" t="s">
        <v>287</v>
      </c>
      <c r="H41" s="33">
        <v>29930846.56</v>
      </c>
      <c r="I41" s="33">
        <v>25730378.9</v>
      </c>
      <c r="J41" s="33">
        <v>9475623.95</v>
      </c>
      <c r="K41" s="33">
        <v>528861.79</v>
      </c>
      <c r="L41" s="33">
        <v>57234.55</v>
      </c>
      <c r="M41" s="33">
        <v>0</v>
      </c>
      <c r="N41" s="33">
        <v>15668658.61</v>
      </c>
      <c r="O41" s="33">
        <v>4200467.66</v>
      </c>
      <c r="P41" s="33">
        <v>4200467.66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258</v>
      </c>
      <c r="G42" s="56" t="s">
        <v>288</v>
      </c>
      <c r="H42" s="33">
        <v>12326315.53</v>
      </c>
      <c r="I42" s="33">
        <v>10904531.03</v>
      </c>
      <c r="J42" s="33">
        <v>4823163.27</v>
      </c>
      <c r="K42" s="33">
        <v>121503.76</v>
      </c>
      <c r="L42" s="33">
        <v>72645.11</v>
      </c>
      <c r="M42" s="33">
        <v>0</v>
      </c>
      <c r="N42" s="33">
        <v>5887218.89</v>
      </c>
      <c r="O42" s="33">
        <v>1421784.5</v>
      </c>
      <c r="P42" s="33">
        <v>1421784.5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258</v>
      </c>
      <c r="G43" s="56" t="s">
        <v>289</v>
      </c>
      <c r="H43" s="33">
        <v>36117758.22</v>
      </c>
      <c r="I43" s="33">
        <v>31399221.68</v>
      </c>
      <c r="J43" s="33">
        <v>13009142.3</v>
      </c>
      <c r="K43" s="33">
        <v>914119.07</v>
      </c>
      <c r="L43" s="33">
        <v>42936.28</v>
      </c>
      <c r="M43" s="33">
        <v>0</v>
      </c>
      <c r="N43" s="33">
        <v>17433024.03</v>
      </c>
      <c r="O43" s="33">
        <v>4718536.54</v>
      </c>
      <c r="P43" s="33">
        <v>4644636.54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258</v>
      </c>
      <c r="G44" s="56" t="s">
        <v>290</v>
      </c>
      <c r="H44" s="33">
        <v>21280935.73</v>
      </c>
      <c r="I44" s="33">
        <v>16695658.52</v>
      </c>
      <c r="J44" s="33">
        <v>7429282.18</v>
      </c>
      <c r="K44" s="33">
        <v>181512.64</v>
      </c>
      <c r="L44" s="33">
        <v>41368.88</v>
      </c>
      <c r="M44" s="33">
        <v>0</v>
      </c>
      <c r="N44" s="33">
        <v>9043494.82</v>
      </c>
      <c r="O44" s="33">
        <v>4585277.21</v>
      </c>
      <c r="P44" s="33">
        <v>4585277.21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258</v>
      </c>
      <c r="G45" s="56" t="s">
        <v>291</v>
      </c>
      <c r="H45" s="33">
        <v>16490139.24</v>
      </c>
      <c r="I45" s="33">
        <v>16054777.88</v>
      </c>
      <c r="J45" s="33">
        <v>5893847.04</v>
      </c>
      <c r="K45" s="33">
        <v>381808.17</v>
      </c>
      <c r="L45" s="33">
        <v>80991.54</v>
      </c>
      <c r="M45" s="33">
        <v>0</v>
      </c>
      <c r="N45" s="33">
        <v>9698131.13</v>
      </c>
      <c r="O45" s="33">
        <v>435361.36</v>
      </c>
      <c r="P45" s="33">
        <v>435361.36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258</v>
      </c>
      <c r="G46" s="56" t="s">
        <v>292</v>
      </c>
      <c r="H46" s="33">
        <v>19454482.99</v>
      </c>
      <c r="I46" s="33">
        <v>16618871</v>
      </c>
      <c r="J46" s="33">
        <v>5861531.03</v>
      </c>
      <c r="K46" s="33">
        <v>1335880.6</v>
      </c>
      <c r="L46" s="33">
        <v>68821.58</v>
      </c>
      <c r="M46" s="33">
        <v>0</v>
      </c>
      <c r="N46" s="33">
        <v>9352637.79</v>
      </c>
      <c r="O46" s="33">
        <v>2835611.99</v>
      </c>
      <c r="P46" s="33">
        <v>2835611.99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258</v>
      </c>
      <c r="G47" s="56" t="s">
        <v>293</v>
      </c>
      <c r="H47" s="33">
        <v>24426266.73</v>
      </c>
      <c r="I47" s="33">
        <v>21754730.88</v>
      </c>
      <c r="J47" s="33">
        <v>7395725.08</v>
      </c>
      <c r="K47" s="33">
        <v>1203009.2</v>
      </c>
      <c r="L47" s="33">
        <v>135729.77</v>
      </c>
      <c r="M47" s="33">
        <v>0</v>
      </c>
      <c r="N47" s="33">
        <v>13020266.83</v>
      </c>
      <c r="O47" s="33">
        <v>2671535.85</v>
      </c>
      <c r="P47" s="33">
        <v>2671535.85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258</v>
      </c>
      <c r="G48" s="56" t="s">
        <v>294</v>
      </c>
      <c r="H48" s="33">
        <v>23783280.75</v>
      </c>
      <c r="I48" s="33">
        <v>21330328.35</v>
      </c>
      <c r="J48" s="33">
        <v>8187867.8</v>
      </c>
      <c r="K48" s="33">
        <v>1175125.01</v>
      </c>
      <c r="L48" s="33">
        <v>161021.53</v>
      </c>
      <c r="M48" s="33">
        <v>0</v>
      </c>
      <c r="N48" s="33">
        <v>11806314.01</v>
      </c>
      <c r="O48" s="33">
        <v>2452952.4</v>
      </c>
      <c r="P48" s="33">
        <v>2452952.4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258</v>
      </c>
      <c r="G49" s="56" t="s">
        <v>295</v>
      </c>
      <c r="H49" s="33">
        <v>8173126.76</v>
      </c>
      <c r="I49" s="33">
        <v>8098596.12</v>
      </c>
      <c r="J49" s="33">
        <v>2846372.35</v>
      </c>
      <c r="K49" s="33">
        <v>288924</v>
      </c>
      <c r="L49" s="33">
        <v>88056.61</v>
      </c>
      <c r="M49" s="33">
        <v>0</v>
      </c>
      <c r="N49" s="33">
        <v>4875243.16</v>
      </c>
      <c r="O49" s="33">
        <v>74530.64</v>
      </c>
      <c r="P49" s="33">
        <v>74530.64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258</v>
      </c>
      <c r="G50" s="56" t="s">
        <v>296</v>
      </c>
      <c r="H50" s="33">
        <v>20817242.48</v>
      </c>
      <c r="I50" s="33">
        <v>16315064.39</v>
      </c>
      <c r="J50" s="33">
        <v>5744934.21</v>
      </c>
      <c r="K50" s="33">
        <v>1567364.7</v>
      </c>
      <c r="L50" s="33">
        <v>0</v>
      </c>
      <c r="M50" s="33">
        <v>0</v>
      </c>
      <c r="N50" s="33">
        <v>9002765.48</v>
      </c>
      <c r="O50" s="33">
        <v>4502178.09</v>
      </c>
      <c r="P50" s="33">
        <v>4502178.09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258</v>
      </c>
      <c r="G51" s="56" t="s">
        <v>297</v>
      </c>
      <c r="H51" s="33">
        <v>23348690.54</v>
      </c>
      <c r="I51" s="33">
        <v>21851133.9</v>
      </c>
      <c r="J51" s="33">
        <v>8924651.86</v>
      </c>
      <c r="K51" s="33">
        <v>612589.97</v>
      </c>
      <c r="L51" s="33">
        <v>90886.88</v>
      </c>
      <c r="M51" s="33">
        <v>0</v>
      </c>
      <c r="N51" s="33">
        <v>12223005.19</v>
      </c>
      <c r="O51" s="33">
        <v>1497556.64</v>
      </c>
      <c r="P51" s="33">
        <v>1497556.64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258</v>
      </c>
      <c r="G52" s="56" t="s">
        <v>298</v>
      </c>
      <c r="H52" s="33">
        <v>16571609.24</v>
      </c>
      <c r="I52" s="33">
        <v>15820936.08</v>
      </c>
      <c r="J52" s="33">
        <v>6822759.4</v>
      </c>
      <c r="K52" s="33">
        <v>476789.65</v>
      </c>
      <c r="L52" s="33">
        <v>42349.58</v>
      </c>
      <c r="M52" s="33">
        <v>0</v>
      </c>
      <c r="N52" s="33">
        <v>8479037.45</v>
      </c>
      <c r="O52" s="33">
        <v>750673.16</v>
      </c>
      <c r="P52" s="33">
        <v>750673.16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258</v>
      </c>
      <c r="G53" s="56" t="s">
        <v>299</v>
      </c>
      <c r="H53" s="33">
        <v>26096216.85</v>
      </c>
      <c r="I53" s="33">
        <v>23591161.06</v>
      </c>
      <c r="J53" s="33">
        <v>8612586.69</v>
      </c>
      <c r="K53" s="33">
        <v>1460951.83</v>
      </c>
      <c r="L53" s="33">
        <v>170662.61</v>
      </c>
      <c r="M53" s="33">
        <v>0</v>
      </c>
      <c r="N53" s="33">
        <v>13346959.93</v>
      </c>
      <c r="O53" s="33">
        <v>2505055.79</v>
      </c>
      <c r="P53" s="33">
        <v>2505055.79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258</v>
      </c>
      <c r="G54" s="56" t="s">
        <v>300</v>
      </c>
      <c r="H54" s="33">
        <v>37110659.95</v>
      </c>
      <c r="I54" s="33">
        <v>31938422.99</v>
      </c>
      <c r="J54" s="33">
        <v>11208506.85</v>
      </c>
      <c r="K54" s="33">
        <v>2294422.75</v>
      </c>
      <c r="L54" s="33">
        <v>0</v>
      </c>
      <c r="M54" s="33">
        <v>0</v>
      </c>
      <c r="N54" s="33">
        <v>18435493.39</v>
      </c>
      <c r="O54" s="33">
        <v>5172236.96</v>
      </c>
      <c r="P54" s="33">
        <v>5172236.96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258</v>
      </c>
      <c r="G55" s="56" t="s">
        <v>301</v>
      </c>
      <c r="H55" s="33">
        <v>50988962.77</v>
      </c>
      <c r="I55" s="33">
        <v>37526443.63</v>
      </c>
      <c r="J55" s="33">
        <v>12416027.64</v>
      </c>
      <c r="K55" s="33">
        <v>4476170.81</v>
      </c>
      <c r="L55" s="33">
        <v>297701.7</v>
      </c>
      <c r="M55" s="33">
        <v>0</v>
      </c>
      <c r="N55" s="33">
        <v>20336543.48</v>
      </c>
      <c r="O55" s="33">
        <v>13462519.14</v>
      </c>
      <c r="P55" s="33">
        <v>13462519.14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258</v>
      </c>
      <c r="G56" s="56" t="s">
        <v>302</v>
      </c>
      <c r="H56" s="33">
        <v>23211806.1</v>
      </c>
      <c r="I56" s="33">
        <v>19375459.21</v>
      </c>
      <c r="J56" s="33">
        <v>7317120.01</v>
      </c>
      <c r="K56" s="33">
        <v>638551.58</v>
      </c>
      <c r="L56" s="33">
        <v>250008.69</v>
      </c>
      <c r="M56" s="33">
        <v>0</v>
      </c>
      <c r="N56" s="33">
        <v>11169778.93</v>
      </c>
      <c r="O56" s="33">
        <v>3836346.89</v>
      </c>
      <c r="P56" s="33">
        <v>3836346.89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258</v>
      </c>
      <c r="G57" s="56" t="s">
        <v>303</v>
      </c>
      <c r="H57" s="33">
        <v>15806680.29</v>
      </c>
      <c r="I57" s="33">
        <v>12792980</v>
      </c>
      <c r="J57" s="33">
        <v>4768091.66</v>
      </c>
      <c r="K57" s="33">
        <v>548095.12</v>
      </c>
      <c r="L57" s="33">
        <v>20506.66</v>
      </c>
      <c r="M57" s="33">
        <v>0</v>
      </c>
      <c r="N57" s="33">
        <v>7456286.56</v>
      </c>
      <c r="O57" s="33">
        <v>3013700.29</v>
      </c>
      <c r="P57" s="33">
        <v>3013700.29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258</v>
      </c>
      <c r="G58" s="56" t="s">
        <v>304</v>
      </c>
      <c r="H58" s="33">
        <v>12390360.94</v>
      </c>
      <c r="I58" s="33">
        <v>10023153.42</v>
      </c>
      <c r="J58" s="33">
        <v>4141764.77</v>
      </c>
      <c r="K58" s="33">
        <v>183683</v>
      </c>
      <c r="L58" s="33">
        <v>22352.63</v>
      </c>
      <c r="M58" s="33">
        <v>0</v>
      </c>
      <c r="N58" s="33">
        <v>5675353.02</v>
      </c>
      <c r="O58" s="33">
        <v>2367207.52</v>
      </c>
      <c r="P58" s="33">
        <v>2367207.52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258</v>
      </c>
      <c r="G59" s="56" t="s">
        <v>305</v>
      </c>
      <c r="H59" s="33">
        <v>29200837.68</v>
      </c>
      <c r="I59" s="33">
        <v>27020433.93</v>
      </c>
      <c r="J59" s="33">
        <v>10496224.81</v>
      </c>
      <c r="K59" s="33">
        <v>1318397.64</v>
      </c>
      <c r="L59" s="33">
        <v>88905.37</v>
      </c>
      <c r="M59" s="33">
        <v>0</v>
      </c>
      <c r="N59" s="33">
        <v>15116906.11</v>
      </c>
      <c r="O59" s="33">
        <v>2180403.75</v>
      </c>
      <c r="P59" s="33">
        <v>2180403.75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258</v>
      </c>
      <c r="G60" s="56" t="s">
        <v>306</v>
      </c>
      <c r="H60" s="33">
        <v>16866305.22</v>
      </c>
      <c r="I60" s="33">
        <v>14374755.29</v>
      </c>
      <c r="J60" s="33">
        <v>5915249.05</v>
      </c>
      <c r="K60" s="33">
        <v>654882.64</v>
      </c>
      <c r="L60" s="33">
        <v>15132.8</v>
      </c>
      <c r="M60" s="33">
        <v>0</v>
      </c>
      <c r="N60" s="33">
        <v>7789490.8</v>
      </c>
      <c r="O60" s="33">
        <v>2491549.93</v>
      </c>
      <c r="P60" s="33">
        <v>2491549.93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258</v>
      </c>
      <c r="G61" s="56" t="s">
        <v>307</v>
      </c>
      <c r="H61" s="33">
        <v>11684308.17</v>
      </c>
      <c r="I61" s="33">
        <v>10483437.79</v>
      </c>
      <c r="J61" s="33">
        <v>1668391.77</v>
      </c>
      <c r="K61" s="33">
        <v>2762172.79</v>
      </c>
      <c r="L61" s="33">
        <v>67944.27</v>
      </c>
      <c r="M61" s="33">
        <v>0</v>
      </c>
      <c r="N61" s="33">
        <v>5984928.96</v>
      </c>
      <c r="O61" s="33">
        <v>1200870.38</v>
      </c>
      <c r="P61" s="33">
        <v>1126970.38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258</v>
      </c>
      <c r="G62" s="56" t="s">
        <v>308</v>
      </c>
      <c r="H62" s="33">
        <v>16071494.66</v>
      </c>
      <c r="I62" s="33">
        <v>13941085.82</v>
      </c>
      <c r="J62" s="33">
        <v>5156936.11</v>
      </c>
      <c r="K62" s="33">
        <v>556506.64</v>
      </c>
      <c r="L62" s="33">
        <v>27198</v>
      </c>
      <c r="M62" s="33">
        <v>0</v>
      </c>
      <c r="N62" s="33">
        <v>8200445.07</v>
      </c>
      <c r="O62" s="33">
        <v>2130408.84</v>
      </c>
      <c r="P62" s="33">
        <v>1694508.84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258</v>
      </c>
      <c r="G63" s="56" t="s">
        <v>309</v>
      </c>
      <c r="H63" s="33">
        <v>20230307.24</v>
      </c>
      <c r="I63" s="33">
        <v>18707507.51</v>
      </c>
      <c r="J63" s="33">
        <v>7613613.57</v>
      </c>
      <c r="K63" s="33">
        <v>933209.28</v>
      </c>
      <c r="L63" s="33">
        <v>48886.59</v>
      </c>
      <c r="M63" s="33">
        <v>0</v>
      </c>
      <c r="N63" s="33">
        <v>10111798.07</v>
      </c>
      <c r="O63" s="33">
        <v>1522799.73</v>
      </c>
      <c r="P63" s="33">
        <v>1522799.73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258</v>
      </c>
      <c r="G64" s="56" t="s">
        <v>261</v>
      </c>
      <c r="H64" s="33">
        <v>38186936.46</v>
      </c>
      <c r="I64" s="33">
        <v>35666340.61</v>
      </c>
      <c r="J64" s="33">
        <v>11445141.06</v>
      </c>
      <c r="K64" s="33">
        <v>3996739.74</v>
      </c>
      <c r="L64" s="33">
        <v>48433.29</v>
      </c>
      <c r="M64" s="33">
        <v>0</v>
      </c>
      <c r="N64" s="33">
        <v>20176026.52</v>
      </c>
      <c r="O64" s="33">
        <v>2520595.85</v>
      </c>
      <c r="P64" s="33">
        <v>2520595.85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258</v>
      </c>
      <c r="G65" s="56" t="s">
        <v>310</v>
      </c>
      <c r="H65" s="33">
        <v>32003020.78</v>
      </c>
      <c r="I65" s="33">
        <v>27997754.84</v>
      </c>
      <c r="J65" s="33">
        <v>9612409.15</v>
      </c>
      <c r="K65" s="33">
        <v>2128189.36</v>
      </c>
      <c r="L65" s="33">
        <v>491242.87</v>
      </c>
      <c r="M65" s="33">
        <v>0</v>
      </c>
      <c r="N65" s="33">
        <v>15765913.46</v>
      </c>
      <c r="O65" s="33">
        <v>4005265.94</v>
      </c>
      <c r="P65" s="33">
        <v>4005265.94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258</v>
      </c>
      <c r="G66" s="56" t="s">
        <v>311</v>
      </c>
      <c r="H66" s="33">
        <v>31349965.91</v>
      </c>
      <c r="I66" s="33">
        <v>25842613.81</v>
      </c>
      <c r="J66" s="33">
        <v>11152417.75</v>
      </c>
      <c r="K66" s="33">
        <v>601214.93</v>
      </c>
      <c r="L66" s="33">
        <v>94174.43</v>
      </c>
      <c r="M66" s="33">
        <v>0</v>
      </c>
      <c r="N66" s="33">
        <v>13994806.7</v>
      </c>
      <c r="O66" s="33">
        <v>5507352.1</v>
      </c>
      <c r="P66" s="33">
        <v>5507352.1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258</v>
      </c>
      <c r="G67" s="56" t="s">
        <v>312</v>
      </c>
      <c r="H67" s="33">
        <v>15437031.05</v>
      </c>
      <c r="I67" s="33">
        <v>13942485.15</v>
      </c>
      <c r="J67" s="33">
        <v>3826093.45</v>
      </c>
      <c r="K67" s="33">
        <v>2652826.46</v>
      </c>
      <c r="L67" s="33">
        <v>327398.77</v>
      </c>
      <c r="M67" s="33">
        <v>0</v>
      </c>
      <c r="N67" s="33">
        <v>7136166.47</v>
      </c>
      <c r="O67" s="33">
        <v>1494545.9</v>
      </c>
      <c r="P67" s="33">
        <v>1494545.9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258</v>
      </c>
      <c r="G68" s="56" t="s">
        <v>313</v>
      </c>
      <c r="H68" s="33">
        <v>14220933.19</v>
      </c>
      <c r="I68" s="33">
        <v>13191977.74</v>
      </c>
      <c r="J68" s="33">
        <v>5524518.9</v>
      </c>
      <c r="K68" s="33">
        <v>693000</v>
      </c>
      <c r="L68" s="33">
        <v>144531.35</v>
      </c>
      <c r="M68" s="33">
        <v>0</v>
      </c>
      <c r="N68" s="33">
        <v>6829927.49</v>
      </c>
      <c r="O68" s="33">
        <v>1028955.45</v>
      </c>
      <c r="P68" s="33">
        <v>1028955.45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258</v>
      </c>
      <c r="G69" s="56" t="s">
        <v>314</v>
      </c>
      <c r="H69" s="33">
        <v>22762081.22</v>
      </c>
      <c r="I69" s="33">
        <v>17755180.24</v>
      </c>
      <c r="J69" s="33">
        <v>7125012.94</v>
      </c>
      <c r="K69" s="33">
        <v>714553.49</v>
      </c>
      <c r="L69" s="33">
        <v>24380.8</v>
      </c>
      <c r="M69" s="33">
        <v>0</v>
      </c>
      <c r="N69" s="33">
        <v>9891233.01</v>
      </c>
      <c r="O69" s="33">
        <v>5006900.98</v>
      </c>
      <c r="P69" s="33">
        <v>5006900.98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258</v>
      </c>
      <c r="G70" s="56" t="s">
        <v>315</v>
      </c>
      <c r="H70" s="33">
        <v>13978631.34</v>
      </c>
      <c r="I70" s="33">
        <v>12937361.04</v>
      </c>
      <c r="J70" s="33">
        <v>5541437.46</v>
      </c>
      <c r="K70" s="33">
        <v>319940</v>
      </c>
      <c r="L70" s="33">
        <v>32156.82</v>
      </c>
      <c r="M70" s="33">
        <v>0</v>
      </c>
      <c r="N70" s="33">
        <v>7043826.76</v>
      </c>
      <c r="O70" s="33">
        <v>1041270.3</v>
      </c>
      <c r="P70" s="33">
        <v>1041270.3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258</v>
      </c>
      <c r="G71" s="56" t="s">
        <v>316</v>
      </c>
      <c r="H71" s="33">
        <v>59872987.11</v>
      </c>
      <c r="I71" s="33">
        <v>44837775.81</v>
      </c>
      <c r="J71" s="33">
        <v>15085026.23</v>
      </c>
      <c r="K71" s="33">
        <v>1871590.96</v>
      </c>
      <c r="L71" s="33">
        <v>374114.16</v>
      </c>
      <c r="M71" s="33">
        <v>0</v>
      </c>
      <c r="N71" s="33">
        <v>27507044.46</v>
      </c>
      <c r="O71" s="33">
        <v>15035211.3</v>
      </c>
      <c r="P71" s="33">
        <v>15035211.3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258</v>
      </c>
      <c r="G72" s="56" t="s">
        <v>317</v>
      </c>
      <c r="H72" s="33">
        <v>11513438.7</v>
      </c>
      <c r="I72" s="33">
        <v>9810685.52</v>
      </c>
      <c r="J72" s="33">
        <v>3475275.02</v>
      </c>
      <c r="K72" s="33">
        <v>159855.18</v>
      </c>
      <c r="L72" s="33">
        <v>13194.41</v>
      </c>
      <c r="M72" s="33">
        <v>0</v>
      </c>
      <c r="N72" s="33">
        <v>6162360.91</v>
      </c>
      <c r="O72" s="33">
        <v>1702753.18</v>
      </c>
      <c r="P72" s="33">
        <v>1702753.18</v>
      </c>
    </row>
    <row r="73" spans="1:16" ht="12.75">
      <c r="A73" s="34">
        <v>6</v>
      </c>
      <c r="B73" s="34">
        <v>3</v>
      </c>
      <c r="C73" s="34">
        <v>6</v>
      </c>
      <c r="D73" s="35">
        <v>2</v>
      </c>
      <c r="E73" s="36"/>
      <c r="F73" s="31" t="s">
        <v>258</v>
      </c>
      <c r="G73" s="56" t="s">
        <v>318</v>
      </c>
      <c r="H73" s="33">
        <v>16383556.8</v>
      </c>
      <c r="I73" s="33">
        <v>14532346.26</v>
      </c>
      <c r="J73" s="33">
        <v>5321417.51</v>
      </c>
      <c r="K73" s="33">
        <v>938156.27</v>
      </c>
      <c r="L73" s="33">
        <v>74185.91</v>
      </c>
      <c r="M73" s="33">
        <v>0</v>
      </c>
      <c r="N73" s="33">
        <v>8198586.57</v>
      </c>
      <c r="O73" s="33">
        <v>1851210.54</v>
      </c>
      <c r="P73" s="33">
        <v>1851210.54</v>
      </c>
    </row>
    <row r="74" spans="1:16" ht="12.75">
      <c r="A74" s="34">
        <v>6</v>
      </c>
      <c r="B74" s="34">
        <v>8</v>
      </c>
      <c r="C74" s="34">
        <v>5</v>
      </c>
      <c r="D74" s="35">
        <v>2</v>
      </c>
      <c r="E74" s="36"/>
      <c r="F74" s="31" t="s">
        <v>258</v>
      </c>
      <c r="G74" s="56" t="s">
        <v>319</v>
      </c>
      <c r="H74" s="33">
        <v>24971298.83</v>
      </c>
      <c r="I74" s="33">
        <v>22943362.91</v>
      </c>
      <c r="J74" s="33">
        <v>9299536.78</v>
      </c>
      <c r="K74" s="33">
        <v>590076.47</v>
      </c>
      <c r="L74" s="33">
        <v>137342.99</v>
      </c>
      <c r="M74" s="33">
        <v>0</v>
      </c>
      <c r="N74" s="33">
        <v>12916406.67</v>
      </c>
      <c r="O74" s="33">
        <v>2027935.92</v>
      </c>
      <c r="P74" s="33">
        <v>2027935.92</v>
      </c>
    </row>
    <row r="75" spans="1:16" ht="12.75">
      <c r="A75" s="34">
        <v>6</v>
      </c>
      <c r="B75" s="34">
        <v>12</v>
      </c>
      <c r="C75" s="34">
        <v>3</v>
      </c>
      <c r="D75" s="35">
        <v>2</v>
      </c>
      <c r="E75" s="36"/>
      <c r="F75" s="31" t="s">
        <v>258</v>
      </c>
      <c r="G75" s="56" t="s">
        <v>320</v>
      </c>
      <c r="H75" s="33">
        <v>22467636.05</v>
      </c>
      <c r="I75" s="33">
        <v>21013876.4</v>
      </c>
      <c r="J75" s="33">
        <v>8609190.87</v>
      </c>
      <c r="K75" s="33">
        <v>655031.51</v>
      </c>
      <c r="L75" s="33">
        <v>236284.71</v>
      </c>
      <c r="M75" s="33">
        <v>0</v>
      </c>
      <c r="N75" s="33">
        <v>11513369.31</v>
      </c>
      <c r="O75" s="33">
        <v>1453759.65</v>
      </c>
      <c r="P75" s="33">
        <v>1453759.65</v>
      </c>
    </row>
    <row r="76" spans="1:16" ht="12.75">
      <c r="A76" s="34">
        <v>6</v>
      </c>
      <c r="B76" s="34">
        <v>15</v>
      </c>
      <c r="C76" s="34">
        <v>4</v>
      </c>
      <c r="D76" s="35">
        <v>2</v>
      </c>
      <c r="E76" s="36"/>
      <c r="F76" s="31" t="s">
        <v>258</v>
      </c>
      <c r="G76" s="56" t="s">
        <v>321</v>
      </c>
      <c r="H76" s="33">
        <v>35488322.58</v>
      </c>
      <c r="I76" s="33">
        <v>31408552.69</v>
      </c>
      <c r="J76" s="33">
        <v>12837403.64</v>
      </c>
      <c r="K76" s="33">
        <v>671806.28</v>
      </c>
      <c r="L76" s="33">
        <v>134665.58</v>
      </c>
      <c r="M76" s="33">
        <v>0</v>
      </c>
      <c r="N76" s="33">
        <v>17764677.19</v>
      </c>
      <c r="O76" s="33">
        <v>4079769.89</v>
      </c>
      <c r="P76" s="33">
        <v>4079769.89</v>
      </c>
    </row>
    <row r="77" spans="1:16" ht="12.75">
      <c r="A77" s="34">
        <v>6</v>
      </c>
      <c r="B77" s="34">
        <v>16</v>
      </c>
      <c r="C77" s="34">
        <v>2</v>
      </c>
      <c r="D77" s="35">
        <v>2</v>
      </c>
      <c r="E77" s="36"/>
      <c r="F77" s="31" t="s">
        <v>258</v>
      </c>
      <c r="G77" s="56" t="s">
        <v>322</v>
      </c>
      <c r="H77" s="33">
        <v>31176706.7</v>
      </c>
      <c r="I77" s="33">
        <v>27493233.2</v>
      </c>
      <c r="J77" s="33">
        <v>10039763.87</v>
      </c>
      <c r="K77" s="33">
        <v>460213.78</v>
      </c>
      <c r="L77" s="33">
        <v>5498.42</v>
      </c>
      <c r="M77" s="33">
        <v>0</v>
      </c>
      <c r="N77" s="33">
        <v>16987757.13</v>
      </c>
      <c r="O77" s="33">
        <v>3683473.5</v>
      </c>
      <c r="P77" s="33">
        <v>3683473.5</v>
      </c>
    </row>
    <row r="78" spans="1:16" ht="12.75">
      <c r="A78" s="34">
        <v>6</v>
      </c>
      <c r="B78" s="34">
        <v>1</v>
      </c>
      <c r="C78" s="34">
        <v>6</v>
      </c>
      <c r="D78" s="35">
        <v>2</v>
      </c>
      <c r="E78" s="36"/>
      <c r="F78" s="31" t="s">
        <v>258</v>
      </c>
      <c r="G78" s="56" t="s">
        <v>323</v>
      </c>
      <c r="H78" s="33">
        <v>15320180.77</v>
      </c>
      <c r="I78" s="33">
        <v>13740275.33</v>
      </c>
      <c r="J78" s="33">
        <v>5695494.67</v>
      </c>
      <c r="K78" s="33">
        <v>755791.25</v>
      </c>
      <c r="L78" s="33">
        <v>77956.56</v>
      </c>
      <c r="M78" s="33">
        <v>0</v>
      </c>
      <c r="N78" s="33">
        <v>7211032.85</v>
      </c>
      <c r="O78" s="33">
        <v>1579905.44</v>
      </c>
      <c r="P78" s="33">
        <v>1579905.44</v>
      </c>
    </row>
    <row r="79" spans="1:16" ht="12.75">
      <c r="A79" s="34">
        <v>6</v>
      </c>
      <c r="B79" s="34">
        <v>15</v>
      </c>
      <c r="C79" s="34">
        <v>5</v>
      </c>
      <c r="D79" s="35">
        <v>2</v>
      </c>
      <c r="E79" s="36"/>
      <c r="F79" s="31" t="s">
        <v>258</v>
      </c>
      <c r="G79" s="56" t="s">
        <v>324</v>
      </c>
      <c r="H79" s="33">
        <v>20131559.43</v>
      </c>
      <c r="I79" s="33">
        <v>16713863.56</v>
      </c>
      <c r="J79" s="33">
        <v>6272822.08</v>
      </c>
      <c r="K79" s="33">
        <v>845227.03</v>
      </c>
      <c r="L79" s="33">
        <v>138005.94</v>
      </c>
      <c r="M79" s="33">
        <v>0</v>
      </c>
      <c r="N79" s="33">
        <v>9457808.51</v>
      </c>
      <c r="O79" s="33">
        <v>3417695.87</v>
      </c>
      <c r="P79" s="33">
        <v>3417695.87</v>
      </c>
    </row>
    <row r="80" spans="1:16" ht="12.75">
      <c r="A80" s="34">
        <v>6</v>
      </c>
      <c r="B80" s="34">
        <v>20</v>
      </c>
      <c r="C80" s="34">
        <v>3</v>
      </c>
      <c r="D80" s="35">
        <v>2</v>
      </c>
      <c r="E80" s="36"/>
      <c r="F80" s="31" t="s">
        <v>258</v>
      </c>
      <c r="G80" s="56" t="s">
        <v>325</v>
      </c>
      <c r="H80" s="33">
        <v>19407778.31</v>
      </c>
      <c r="I80" s="33">
        <v>16877632.45</v>
      </c>
      <c r="J80" s="33">
        <v>6748888.72</v>
      </c>
      <c r="K80" s="33">
        <v>687179.66</v>
      </c>
      <c r="L80" s="33">
        <v>163273.33</v>
      </c>
      <c r="M80" s="33">
        <v>0</v>
      </c>
      <c r="N80" s="33">
        <v>9278290.74</v>
      </c>
      <c r="O80" s="33">
        <v>2530145.86</v>
      </c>
      <c r="P80" s="33">
        <v>2530145.86</v>
      </c>
    </row>
    <row r="81" spans="1:16" ht="12.75">
      <c r="A81" s="34">
        <v>6</v>
      </c>
      <c r="B81" s="34">
        <v>9</v>
      </c>
      <c r="C81" s="34">
        <v>8</v>
      </c>
      <c r="D81" s="35">
        <v>2</v>
      </c>
      <c r="E81" s="36"/>
      <c r="F81" s="31" t="s">
        <v>258</v>
      </c>
      <c r="G81" s="56" t="s">
        <v>326</v>
      </c>
      <c r="H81" s="33">
        <v>51348216.02</v>
      </c>
      <c r="I81" s="33">
        <v>43158276.52</v>
      </c>
      <c r="J81" s="33">
        <v>12533288.04</v>
      </c>
      <c r="K81" s="33">
        <v>4289940.93</v>
      </c>
      <c r="L81" s="33">
        <v>164340.89</v>
      </c>
      <c r="M81" s="33">
        <v>0</v>
      </c>
      <c r="N81" s="33">
        <v>26170706.66</v>
      </c>
      <c r="O81" s="33">
        <v>8189939.5</v>
      </c>
      <c r="P81" s="33">
        <v>8189939.5</v>
      </c>
    </row>
    <row r="82" spans="1:16" ht="12.75">
      <c r="A82" s="34">
        <v>6</v>
      </c>
      <c r="B82" s="34">
        <v>1</v>
      </c>
      <c r="C82" s="34">
        <v>7</v>
      </c>
      <c r="D82" s="35">
        <v>2</v>
      </c>
      <c r="E82" s="36"/>
      <c r="F82" s="31" t="s">
        <v>258</v>
      </c>
      <c r="G82" s="56" t="s">
        <v>327</v>
      </c>
      <c r="H82" s="33">
        <v>18500282.55</v>
      </c>
      <c r="I82" s="33">
        <v>15851164.3</v>
      </c>
      <c r="J82" s="33">
        <v>6485596.88</v>
      </c>
      <c r="K82" s="33">
        <v>401697.56</v>
      </c>
      <c r="L82" s="33">
        <v>77968.1</v>
      </c>
      <c r="M82" s="33">
        <v>0</v>
      </c>
      <c r="N82" s="33">
        <v>8885901.76</v>
      </c>
      <c r="O82" s="33">
        <v>2649118.25</v>
      </c>
      <c r="P82" s="33">
        <v>2649118.25</v>
      </c>
    </row>
    <row r="83" spans="1:16" ht="12.75">
      <c r="A83" s="34">
        <v>6</v>
      </c>
      <c r="B83" s="34">
        <v>14</v>
      </c>
      <c r="C83" s="34">
        <v>5</v>
      </c>
      <c r="D83" s="35">
        <v>2</v>
      </c>
      <c r="E83" s="36"/>
      <c r="F83" s="31" t="s">
        <v>258</v>
      </c>
      <c r="G83" s="56" t="s">
        <v>328</v>
      </c>
      <c r="H83" s="33">
        <v>35455533.87</v>
      </c>
      <c r="I83" s="33">
        <v>30366008.86</v>
      </c>
      <c r="J83" s="33">
        <v>13014183.78</v>
      </c>
      <c r="K83" s="33">
        <v>2216983.25</v>
      </c>
      <c r="L83" s="33">
        <v>96193.69</v>
      </c>
      <c r="M83" s="33">
        <v>0</v>
      </c>
      <c r="N83" s="33">
        <v>15038648.14</v>
      </c>
      <c r="O83" s="33">
        <v>5089525.01</v>
      </c>
      <c r="P83" s="33">
        <v>5089525.01</v>
      </c>
    </row>
    <row r="84" spans="1:16" ht="12.75">
      <c r="A84" s="34">
        <v>6</v>
      </c>
      <c r="B84" s="34">
        <v>6</v>
      </c>
      <c r="C84" s="34">
        <v>5</v>
      </c>
      <c r="D84" s="35">
        <v>2</v>
      </c>
      <c r="E84" s="36"/>
      <c r="F84" s="31" t="s">
        <v>258</v>
      </c>
      <c r="G84" s="56" t="s">
        <v>262</v>
      </c>
      <c r="H84" s="33">
        <v>30653604.17</v>
      </c>
      <c r="I84" s="33">
        <v>28077432.7</v>
      </c>
      <c r="J84" s="33">
        <v>12581357.86</v>
      </c>
      <c r="K84" s="33">
        <v>883282.62</v>
      </c>
      <c r="L84" s="33">
        <v>341901.43</v>
      </c>
      <c r="M84" s="33">
        <v>0</v>
      </c>
      <c r="N84" s="33">
        <v>14270890.79</v>
      </c>
      <c r="O84" s="33">
        <v>2576171.47</v>
      </c>
      <c r="P84" s="33">
        <v>2326320.14</v>
      </c>
    </row>
    <row r="85" spans="1:16" ht="12.75">
      <c r="A85" s="34">
        <v>6</v>
      </c>
      <c r="B85" s="34">
        <v>6</v>
      </c>
      <c r="C85" s="34">
        <v>6</v>
      </c>
      <c r="D85" s="35">
        <v>2</v>
      </c>
      <c r="E85" s="36"/>
      <c r="F85" s="31" t="s">
        <v>258</v>
      </c>
      <c r="G85" s="56" t="s">
        <v>329</v>
      </c>
      <c r="H85" s="33">
        <v>13989905.98</v>
      </c>
      <c r="I85" s="33">
        <v>11433809.83</v>
      </c>
      <c r="J85" s="33">
        <v>4758026.61</v>
      </c>
      <c r="K85" s="33">
        <v>209656.68</v>
      </c>
      <c r="L85" s="33">
        <v>142275.86</v>
      </c>
      <c r="M85" s="33">
        <v>0</v>
      </c>
      <c r="N85" s="33">
        <v>6323850.68</v>
      </c>
      <c r="O85" s="33">
        <v>2556096.15</v>
      </c>
      <c r="P85" s="33">
        <v>2556096.15</v>
      </c>
    </row>
    <row r="86" spans="1:16" ht="12.75">
      <c r="A86" s="34">
        <v>6</v>
      </c>
      <c r="B86" s="34">
        <v>7</v>
      </c>
      <c r="C86" s="34">
        <v>5</v>
      </c>
      <c r="D86" s="35">
        <v>2</v>
      </c>
      <c r="E86" s="36"/>
      <c r="F86" s="31" t="s">
        <v>258</v>
      </c>
      <c r="G86" s="56" t="s">
        <v>263</v>
      </c>
      <c r="H86" s="33">
        <v>25426725.45</v>
      </c>
      <c r="I86" s="33">
        <v>23906032.11</v>
      </c>
      <c r="J86" s="33">
        <v>9917877.97</v>
      </c>
      <c r="K86" s="33">
        <v>752554.29</v>
      </c>
      <c r="L86" s="33">
        <v>48173.7</v>
      </c>
      <c r="M86" s="33">
        <v>0</v>
      </c>
      <c r="N86" s="33">
        <v>13187426.15</v>
      </c>
      <c r="O86" s="33">
        <v>1520693.34</v>
      </c>
      <c r="P86" s="33">
        <v>1520693.34</v>
      </c>
    </row>
    <row r="87" spans="1:16" ht="12.75">
      <c r="A87" s="34">
        <v>6</v>
      </c>
      <c r="B87" s="34">
        <v>18</v>
      </c>
      <c r="C87" s="34">
        <v>4</v>
      </c>
      <c r="D87" s="35">
        <v>2</v>
      </c>
      <c r="E87" s="36"/>
      <c r="F87" s="31" t="s">
        <v>258</v>
      </c>
      <c r="G87" s="56" t="s">
        <v>330</v>
      </c>
      <c r="H87" s="33">
        <v>13222681.98</v>
      </c>
      <c r="I87" s="33">
        <v>10980821.47</v>
      </c>
      <c r="J87" s="33">
        <v>3595816.76</v>
      </c>
      <c r="K87" s="33">
        <v>1213083.7</v>
      </c>
      <c r="L87" s="33">
        <v>1298.46</v>
      </c>
      <c r="M87" s="33">
        <v>0</v>
      </c>
      <c r="N87" s="33">
        <v>6170622.55</v>
      </c>
      <c r="O87" s="33">
        <v>2241860.51</v>
      </c>
      <c r="P87" s="33">
        <v>2241860.51</v>
      </c>
    </row>
    <row r="88" spans="1:16" ht="12.75">
      <c r="A88" s="34">
        <v>6</v>
      </c>
      <c r="B88" s="34">
        <v>9</v>
      </c>
      <c r="C88" s="34">
        <v>9</v>
      </c>
      <c r="D88" s="35">
        <v>2</v>
      </c>
      <c r="E88" s="36"/>
      <c r="F88" s="31" t="s">
        <v>258</v>
      </c>
      <c r="G88" s="56" t="s">
        <v>331</v>
      </c>
      <c r="H88" s="33">
        <v>19588841.55</v>
      </c>
      <c r="I88" s="33">
        <v>14597934.44</v>
      </c>
      <c r="J88" s="33">
        <v>6028213.58</v>
      </c>
      <c r="K88" s="33">
        <v>649359.52</v>
      </c>
      <c r="L88" s="33">
        <v>3026.3</v>
      </c>
      <c r="M88" s="33">
        <v>0</v>
      </c>
      <c r="N88" s="33">
        <v>7917335.04</v>
      </c>
      <c r="O88" s="33">
        <v>4990907.11</v>
      </c>
      <c r="P88" s="33">
        <v>4990907.11</v>
      </c>
    </row>
    <row r="89" spans="1:16" ht="12.75">
      <c r="A89" s="34">
        <v>6</v>
      </c>
      <c r="B89" s="34">
        <v>11</v>
      </c>
      <c r="C89" s="34">
        <v>4</v>
      </c>
      <c r="D89" s="35">
        <v>2</v>
      </c>
      <c r="E89" s="36"/>
      <c r="F89" s="31" t="s">
        <v>258</v>
      </c>
      <c r="G89" s="56" t="s">
        <v>332</v>
      </c>
      <c r="H89" s="33">
        <v>48302531.28</v>
      </c>
      <c r="I89" s="33">
        <v>43438391.28</v>
      </c>
      <c r="J89" s="33">
        <v>18079735</v>
      </c>
      <c r="K89" s="33">
        <v>654589.54</v>
      </c>
      <c r="L89" s="33">
        <v>268579.64</v>
      </c>
      <c r="M89" s="33">
        <v>0</v>
      </c>
      <c r="N89" s="33">
        <v>24435487.1</v>
      </c>
      <c r="O89" s="33">
        <v>4864140</v>
      </c>
      <c r="P89" s="33">
        <v>4864140</v>
      </c>
    </row>
    <row r="90" spans="1:16" ht="12.75">
      <c r="A90" s="34">
        <v>6</v>
      </c>
      <c r="B90" s="34">
        <v>2</v>
      </c>
      <c r="C90" s="34">
        <v>8</v>
      </c>
      <c r="D90" s="35">
        <v>2</v>
      </c>
      <c r="E90" s="36"/>
      <c r="F90" s="31" t="s">
        <v>258</v>
      </c>
      <c r="G90" s="56" t="s">
        <v>333</v>
      </c>
      <c r="H90" s="33">
        <v>26917264.18</v>
      </c>
      <c r="I90" s="33">
        <v>24256529.72</v>
      </c>
      <c r="J90" s="33">
        <v>8966288.02</v>
      </c>
      <c r="K90" s="33">
        <v>803735.77</v>
      </c>
      <c r="L90" s="33">
        <v>6860.27</v>
      </c>
      <c r="M90" s="33">
        <v>0</v>
      </c>
      <c r="N90" s="33">
        <v>14479645.66</v>
      </c>
      <c r="O90" s="33">
        <v>2660734.46</v>
      </c>
      <c r="P90" s="33">
        <v>2660734.46</v>
      </c>
    </row>
    <row r="91" spans="1:16" ht="12.75">
      <c r="A91" s="34">
        <v>6</v>
      </c>
      <c r="B91" s="34">
        <v>14</v>
      </c>
      <c r="C91" s="34">
        <v>6</v>
      </c>
      <c r="D91" s="35">
        <v>2</v>
      </c>
      <c r="E91" s="36"/>
      <c r="F91" s="31" t="s">
        <v>258</v>
      </c>
      <c r="G91" s="56" t="s">
        <v>334</v>
      </c>
      <c r="H91" s="33">
        <v>28245163.42</v>
      </c>
      <c r="I91" s="33">
        <v>26095671.41</v>
      </c>
      <c r="J91" s="33">
        <v>10452378.44</v>
      </c>
      <c r="K91" s="33">
        <v>1653298.53</v>
      </c>
      <c r="L91" s="33">
        <v>114591.47</v>
      </c>
      <c r="M91" s="33">
        <v>0</v>
      </c>
      <c r="N91" s="33">
        <v>13875402.97</v>
      </c>
      <c r="O91" s="33">
        <v>2149492.01</v>
      </c>
      <c r="P91" s="33">
        <v>2149492.01</v>
      </c>
    </row>
    <row r="92" spans="1:16" ht="12.75">
      <c r="A92" s="34">
        <v>6</v>
      </c>
      <c r="B92" s="34">
        <v>1</v>
      </c>
      <c r="C92" s="34">
        <v>8</v>
      </c>
      <c r="D92" s="35">
        <v>2</v>
      </c>
      <c r="E92" s="36"/>
      <c r="F92" s="31" t="s">
        <v>258</v>
      </c>
      <c r="G92" s="56" t="s">
        <v>335</v>
      </c>
      <c r="H92" s="33">
        <v>17896175.05</v>
      </c>
      <c r="I92" s="33">
        <v>16558467.9</v>
      </c>
      <c r="J92" s="33">
        <v>6541500.74</v>
      </c>
      <c r="K92" s="33">
        <v>532267.14</v>
      </c>
      <c r="L92" s="33">
        <v>56074.37</v>
      </c>
      <c r="M92" s="33">
        <v>0</v>
      </c>
      <c r="N92" s="33">
        <v>9428625.65</v>
      </c>
      <c r="O92" s="33">
        <v>1337707.15</v>
      </c>
      <c r="P92" s="33">
        <v>1337707.15</v>
      </c>
    </row>
    <row r="93" spans="1:16" ht="12.75">
      <c r="A93" s="34">
        <v>6</v>
      </c>
      <c r="B93" s="34">
        <v>3</v>
      </c>
      <c r="C93" s="34">
        <v>7</v>
      </c>
      <c r="D93" s="35">
        <v>2</v>
      </c>
      <c r="E93" s="36"/>
      <c r="F93" s="31" t="s">
        <v>258</v>
      </c>
      <c r="G93" s="56" t="s">
        <v>336</v>
      </c>
      <c r="H93" s="33">
        <v>15025471.04</v>
      </c>
      <c r="I93" s="33">
        <v>14038261.52</v>
      </c>
      <c r="J93" s="33">
        <v>2036865.53</v>
      </c>
      <c r="K93" s="33">
        <v>3688861.4</v>
      </c>
      <c r="L93" s="33">
        <v>46270.49</v>
      </c>
      <c r="M93" s="33">
        <v>0</v>
      </c>
      <c r="N93" s="33">
        <v>8266264.1</v>
      </c>
      <c r="O93" s="33">
        <v>987209.52</v>
      </c>
      <c r="P93" s="33">
        <v>987209.52</v>
      </c>
    </row>
    <row r="94" spans="1:16" ht="12.75">
      <c r="A94" s="34">
        <v>6</v>
      </c>
      <c r="B94" s="34">
        <v>8</v>
      </c>
      <c r="C94" s="34">
        <v>7</v>
      </c>
      <c r="D94" s="35">
        <v>2</v>
      </c>
      <c r="E94" s="36"/>
      <c r="F94" s="31" t="s">
        <v>258</v>
      </c>
      <c r="G94" s="56" t="s">
        <v>264</v>
      </c>
      <c r="H94" s="33">
        <v>52548318.77</v>
      </c>
      <c r="I94" s="33">
        <v>38104868.61</v>
      </c>
      <c r="J94" s="33">
        <v>13525814.62</v>
      </c>
      <c r="K94" s="33">
        <v>2448299.01</v>
      </c>
      <c r="L94" s="33">
        <v>463060.61</v>
      </c>
      <c r="M94" s="33">
        <v>0</v>
      </c>
      <c r="N94" s="33">
        <v>21667694.37</v>
      </c>
      <c r="O94" s="33">
        <v>14443450.16</v>
      </c>
      <c r="P94" s="33">
        <v>14443450.16</v>
      </c>
    </row>
    <row r="95" spans="1:16" ht="12.75">
      <c r="A95" s="34">
        <v>6</v>
      </c>
      <c r="B95" s="34">
        <v>10</v>
      </c>
      <c r="C95" s="34">
        <v>2</v>
      </c>
      <c r="D95" s="35">
        <v>2</v>
      </c>
      <c r="E95" s="36"/>
      <c r="F95" s="31" t="s">
        <v>258</v>
      </c>
      <c r="G95" s="56" t="s">
        <v>337</v>
      </c>
      <c r="H95" s="33">
        <v>24225821.48</v>
      </c>
      <c r="I95" s="33">
        <v>22386754.98</v>
      </c>
      <c r="J95" s="33">
        <v>9457618</v>
      </c>
      <c r="K95" s="33">
        <v>823740.7</v>
      </c>
      <c r="L95" s="33">
        <v>204305.22</v>
      </c>
      <c r="M95" s="33">
        <v>0</v>
      </c>
      <c r="N95" s="33">
        <v>11901091.06</v>
      </c>
      <c r="O95" s="33">
        <v>1839066.5</v>
      </c>
      <c r="P95" s="33">
        <v>1765166.5</v>
      </c>
    </row>
    <row r="96" spans="1:16" ht="12.75">
      <c r="A96" s="34">
        <v>6</v>
      </c>
      <c r="B96" s="34">
        <v>20</v>
      </c>
      <c r="C96" s="34">
        <v>5</v>
      </c>
      <c r="D96" s="35">
        <v>2</v>
      </c>
      <c r="E96" s="36"/>
      <c r="F96" s="31" t="s">
        <v>258</v>
      </c>
      <c r="G96" s="56" t="s">
        <v>338</v>
      </c>
      <c r="H96" s="33">
        <v>24028538.55</v>
      </c>
      <c r="I96" s="33">
        <v>20971583.42</v>
      </c>
      <c r="J96" s="33">
        <v>8552325.75</v>
      </c>
      <c r="K96" s="33">
        <v>323326.97</v>
      </c>
      <c r="L96" s="33">
        <v>102117.84</v>
      </c>
      <c r="M96" s="33">
        <v>0</v>
      </c>
      <c r="N96" s="33">
        <v>11993812.86</v>
      </c>
      <c r="O96" s="33">
        <v>3056955.13</v>
      </c>
      <c r="P96" s="33">
        <v>3056955.13</v>
      </c>
    </row>
    <row r="97" spans="1:16" ht="12.75">
      <c r="A97" s="34">
        <v>6</v>
      </c>
      <c r="B97" s="34">
        <v>12</v>
      </c>
      <c r="C97" s="34">
        <v>4</v>
      </c>
      <c r="D97" s="35">
        <v>2</v>
      </c>
      <c r="E97" s="36"/>
      <c r="F97" s="31" t="s">
        <v>258</v>
      </c>
      <c r="G97" s="56" t="s">
        <v>339</v>
      </c>
      <c r="H97" s="33">
        <v>18248463.59</v>
      </c>
      <c r="I97" s="33">
        <v>17174824.54</v>
      </c>
      <c r="J97" s="33">
        <v>6465290.7</v>
      </c>
      <c r="K97" s="33">
        <v>790290.1</v>
      </c>
      <c r="L97" s="33">
        <v>10780.73</v>
      </c>
      <c r="M97" s="33">
        <v>0</v>
      </c>
      <c r="N97" s="33">
        <v>9908463.01</v>
      </c>
      <c r="O97" s="33">
        <v>1073639.05</v>
      </c>
      <c r="P97" s="33">
        <v>1073639.05</v>
      </c>
    </row>
    <row r="98" spans="1:16" ht="12.75">
      <c r="A98" s="34">
        <v>6</v>
      </c>
      <c r="B98" s="34">
        <v>1</v>
      </c>
      <c r="C98" s="34">
        <v>9</v>
      </c>
      <c r="D98" s="35">
        <v>2</v>
      </c>
      <c r="E98" s="36"/>
      <c r="F98" s="31" t="s">
        <v>258</v>
      </c>
      <c r="G98" s="56" t="s">
        <v>340</v>
      </c>
      <c r="H98" s="33">
        <v>22068309.88</v>
      </c>
      <c r="I98" s="33">
        <v>18705970.95</v>
      </c>
      <c r="J98" s="33">
        <v>7487932.85</v>
      </c>
      <c r="K98" s="33">
        <v>470236.4</v>
      </c>
      <c r="L98" s="33">
        <v>101530.04</v>
      </c>
      <c r="M98" s="33">
        <v>0</v>
      </c>
      <c r="N98" s="33">
        <v>10646271.66</v>
      </c>
      <c r="O98" s="33">
        <v>3362338.93</v>
      </c>
      <c r="P98" s="33">
        <v>3362338.93</v>
      </c>
    </row>
    <row r="99" spans="1:16" ht="12.75">
      <c r="A99" s="34">
        <v>6</v>
      </c>
      <c r="B99" s="34">
        <v>6</v>
      </c>
      <c r="C99" s="34">
        <v>7</v>
      </c>
      <c r="D99" s="35">
        <v>2</v>
      </c>
      <c r="E99" s="36"/>
      <c r="F99" s="31" t="s">
        <v>258</v>
      </c>
      <c r="G99" s="56" t="s">
        <v>341</v>
      </c>
      <c r="H99" s="33">
        <v>14928581.9</v>
      </c>
      <c r="I99" s="33">
        <v>13269633.25</v>
      </c>
      <c r="J99" s="33">
        <v>4670806.91</v>
      </c>
      <c r="K99" s="33">
        <v>854741.38</v>
      </c>
      <c r="L99" s="33">
        <v>88789.06</v>
      </c>
      <c r="M99" s="33">
        <v>0</v>
      </c>
      <c r="N99" s="33">
        <v>7655295.9</v>
      </c>
      <c r="O99" s="33">
        <v>1658948.65</v>
      </c>
      <c r="P99" s="33">
        <v>1658948.65</v>
      </c>
    </row>
    <row r="100" spans="1:16" ht="12.75">
      <c r="A100" s="34">
        <v>6</v>
      </c>
      <c r="B100" s="34">
        <v>2</v>
      </c>
      <c r="C100" s="34">
        <v>9</v>
      </c>
      <c r="D100" s="35">
        <v>2</v>
      </c>
      <c r="E100" s="36"/>
      <c r="F100" s="31" t="s">
        <v>258</v>
      </c>
      <c r="G100" s="56" t="s">
        <v>342</v>
      </c>
      <c r="H100" s="33">
        <v>17724165.44</v>
      </c>
      <c r="I100" s="33">
        <v>14196113</v>
      </c>
      <c r="J100" s="33">
        <v>5216115.8</v>
      </c>
      <c r="K100" s="33">
        <v>840292.9</v>
      </c>
      <c r="L100" s="33">
        <v>14292.27</v>
      </c>
      <c r="M100" s="33">
        <v>0</v>
      </c>
      <c r="N100" s="33">
        <v>8125412.03</v>
      </c>
      <c r="O100" s="33">
        <v>3528052.44</v>
      </c>
      <c r="P100" s="33">
        <v>3528052.44</v>
      </c>
    </row>
    <row r="101" spans="1:16" ht="12.75">
      <c r="A101" s="34">
        <v>6</v>
      </c>
      <c r="B101" s="34">
        <v>11</v>
      </c>
      <c r="C101" s="34">
        <v>5</v>
      </c>
      <c r="D101" s="35">
        <v>2</v>
      </c>
      <c r="E101" s="36"/>
      <c r="F101" s="31" t="s">
        <v>258</v>
      </c>
      <c r="G101" s="56" t="s">
        <v>265</v>
      </c>
      <c r="H101" s="33">
        <v>76030774.58</v>
      </c>
      <c r="I101" s="33">
        <v>67606663.29</v>
      </c>
      <c r="J101" s="33">
        <v>25123765.32</v>
      </c>
      <c r="K101" s="33">
        <v>2622234.54</v>
      </c>
      <c r="L101" s="33">
        <v>69980.26</v>
      </c>
      <c r="M101" s="33">
        <v>0</v>
      </c>
      <c r="N101" s="33">
        <v>39790683.17</v>
      </c>
      <c r="O101" s="33">
        <v>8424111.29</v>
      </c>
      <c r="P101" s="33">
        <v>8424111.29</v>
      </c>
    </row>
    <row r="102" spans="1:16" ht="12.75">
      <c r="A102" s="34">
        <v>6</v>
      </c>
      <c r="B102" s="34">
        <v>14</v>
      </c>
      <c r="C102" s="34">
        <v>7</v>
      </c>
      <c r="D102" s="35">
        <v>2</v>
      </c>
      <c r="E102" s="36"/>
      <c r="F102" s="31" t="s">
        <v>258</v>
      </c>
      <c r="G102" s="56" t="s">
        <v>343</v>
      </c>
      <c r="H102" s="33">
        <v>13234093.83</v>
      </c>
      <c r="I102" s="33">
        <v>11419526.19</v>
      </c>
      <c r="J102" s="33">
        <v>4748951.96</v>
      </c>
      <c r="K102" s="33">
        <v>130000</v>
      </c>
      <c r="L102" s="33">
        <v>56430.31</v>
      </c>
      <c r="M102" s="33">
        <v>0</v>
      </c>
      <c r="N102" s="33">
        <v>6484143.92</v>
      </c>
      <c r="O102" s="33">
        <v>1814567.64</v>
      </c>
      <c r="P102" s="33">
        <v>1814567.64</v>
      </c>
    </row>
    <row r="103" spans="1:16" ht="12.75">
      <c r="A103" s="34">
        <v>6</v>
      </c>
      <c r="B103" s="34">
        <v>17</v>
      </c>
      <c r="C103" s="34">
        <v>2</v>
      </c>
      <c r="D103" s="35">
        <v>2</v>
      </c>
      <c r="E103" s="36"/>
      <c r="F103" s="31" t="s">
        <v>258</v>
      </c>
      <c r="G103" s="56" t="s">
        <v>344</v>
      </c>
      <c r="H103" s="33">
        <v>36725101.34</v>
      </c>
      <c r="I103" s="33">
        <v>29568664.01</v>
      </c>
      <c r="J103" s="33">
        <v>10567056.17</v>
      </c>
      <c r="K103" s="33">
        <v>1644349.59</v>
      </c>
      <c r="L103" s="33">
        <v>32490.95</v>
      </c>
      <c r="M103" s="33">
        <v>0</v>
      </c>
      <c r="N103" s="33">
        <v>17324767.3</v>
      </c>
      <c r="O103" s="33">
        <v>7156437.33</v>
      </c>
      <c r="P103" s="33">
        <v>7120537.33</v>
      </c>
    </row>
    <row r="104" spans="1:16" ht="12.75">
      <c r="A104" s="34">
        <v>6</v>
      </c>
      <c r="B104" s="34">
        <v>20</v>
      </c>
      <c r="C104" s="34">
        <v>6</v>
      </c>
      <c r="D104" s="35">
        <v>2</v>
      </c>
      <c r="E104" s="36"/>
      <c r="F104" s="31" t="s">
        <v>258</v>
      </c>
      <c r="G104" s="56" t="s">
        <v>345</v>
      </c>
      <c r="H104" s="33">
        <v>20996700.42</v>
      </c>
      <c r="I104" s="33">
        <v>19899908.55</v>
      </c>
      <c r="J104" s="33">
        <v>7451552.1</v>
      </c>
      <c r="K104" s="33">
        <v>1153853.33</v>
      </c>
      <c r="L104" s="33">
        <v>106527.16</v>
      </c>
      <c r="M104" s="33">
        <v>0</v>
      </c>
      <c r="N104" s="33">
        <v>11187975.96</v>
      </c>
      <c r="O104" s="33">
        <v>1096791.87</v>
      </c>
      <c r="P104" s="33">
        <v>1096791.87</v>
      </c>
    </row>
    <row r="105" spans="1:16" ht="12.75">
      <c r="A105" s="34">
        <v>6</v>
      </c>
      <c r="B105" s="34">
        <v>8</v>
      </c>
      <c r="C105" s="34">
        <v>8</v>
      </c>
      <c r="D105" s="35">
        <v>2</v>
      </c>
      <c r="E105" s="36"/>
      <c r="F105" s="31" t="s">
        <v>258</v>
      </c>
      <c r="G105" s="56" t="s">
        <v>346</v>
      </c>
      <c r="H105" s="33">
        <v>25604844.39</v>
      </c>
      <c r="I105" s="33">
        <v>22964430.09</v>
      </c>
      <c r="J105" s="33">
        <v>9585102.39</v>
      </c>
      <c r="K105" s="33">
        <v>322576.75</v>
      </c>
      <c r="L105" s="33">
        <v>186420</v>
      </c>
      <c r="M105" s="33">
        <v>0</v>
      </c>
      <c r="N105" s="33">
        <v>12870330.95</v>
      </c>
      <c r="O105" s="33">
        <v>2640414.3</v>
      </c>
      <c r="P105" s="33">
        <v>2640414.3</v>
      </c>
    </row>
    <row r="106" spans="1:16" ht="12.75">
      <c r="A106" s="34">
        <v>6</v>
      </c>
      <c r="B106" s="34">
        <v>1</v>
      </c>
      <c r="C106" s="34">
        <v>10</v>
      </c>
      <c r="D106" s="35">
        <v>2</v>
      </c>
      <c r="E106" s="36"/>
      <c r="F106" s="31" t="s">
        <v>258</v>
      </c>
      <c r="G106" s="56" t="s">
        <v>266</v>
      </c>
      <c r="H106" s="33">
        <v>49446926.55</v>
      </c>
      <c r="I106" s="33">
        <v>40909333.53</v>
      </c>
      <c r="J106" s="33">
        <v>14057871.5</v>
      </c>
      <c r="K106" s="33">
        <v>2106479.61</v>
      </c>
      <c r="L106" s="33">
        <v>0</v>
      </c>
      <c r="M106" s="33">
        <v>0</v>
      </c>
      <c r="N106" s="33">
        <v>24744982.42</v>
      </c>
      <c r="O106" s="33">
        <v>8537593.02</v>
      </c>
      <c r="P106" s="33">
        <v>8537593.02</v>
      </c>
    </row>
    <row r="107" spans="1:16" ht="12.75">
      <c r="A107" s="34">
        <v>6</v>
      </c>
      <c r="B107" s="34">
        <v>13</v>
      </c>
      <c r="C107" s="34">
        <v>3</v>
      </c>
      <c r="D107" s="35">
        <v>2</v>
      </c>
      <c r="E107" s="36"/>
      <c r="F107" s="31" t="s">
        <v>258</v>
      </c>
      <c r="G107" s="56" t="s">
        <v>347</v>
      </c>
      <c r="H107" s="33">
        <v>25293992.36</v>
      </c>
      <c r="I107" s="33">
        <v>15237160.5</v>
      </c>
      <c r="J107" s="33">
        <v>5814596.82</v>
      </c>
      <c r="K107" s="33">
        <v>633881.85</v>
      </c>
      <c r="L107" s="33">
        <v>143528.81</v>
      </c>
      <c r="M107" s="33">
        <v>0</v>
      </c>
      <c r="N107" s="33">
        <v>8645153.02</v>
      </c>
      <c r="O107" s="33">
        <v>10056831.86</v>
      </c>
      <c r="P107" s="33">
        <v>10056831.86</v>
      </c>
    </row>
    <row r="108" spans="1:16" ht="12.75">
      <c r="A108" s="34">
        <v>6</v>
      </c>
      <c r="B108" s="34">
        <v>10</v>
      </c>
      <c r="C108" s="34">
        <v>4</v>
      </c>
      <c r="D108" s="35">
        <v>2</v>
      </c>
      <c r="E108" s="36"/>
      <c r="F108" s="31" t="s">
        <v>258</v>
      </c>
      <c r="G108" s="56" t="s">
        <v>348</v>
      </c>
      <c r="H108" s="33">
        <v>35816208.78</v>
      </c>
      <c r="I108" s="33">
        <v>32710208.94</v>
      </c>
      <c r="J108" s="33">
        <v>12380438.04</v>
      </c>
      <c r="K108" s="33">
        <v>1855002.18</v>
      </c>
      <c r="L108" s="33">
        <v>260468.69</v>
      </c>
      <c r="M108" s="33">
        <v>0</v>
      </c>
      <c r="N108" s="33">
        <v>18214300.03</v>
      </c>
      <c r="O108" s="33">
        <v>3105999.84</v>
      </c>
      <c r="P108" s="33">
        <v>3020099.84</v>
      </c>
    </row>
    <row r="109" spans="1:16" ht="12.75">
      <c r="A109" s="34">
        <v>6</v>
      </c>
      <c r="B109" s="34">
        <v>4</v>
      </c>
      <c r="C109" s="34">
        <v>5</v>
      </c>
      <c r="D109" s="35">
        <v>2</v>
      </c>
      <c r="E109" s="36"/>
      <c r="F109" s="31" t="s">
        <v>258</v>
      </c>
      <c r="G109" s="56" t="s">
        <v>349</v>
      </c>
      <c r="H109" s="33">
        <v>24908274.21</v>
      </c>
      <c r="I109" s="33">
        <v>22961014.41</v>
      </c>
      <c r="J109" s="33">
        <v>9319936.14</v>
      </c>
      <c r="K109" s="33">
        <v>1081704.14</v>
      </c>
      <c r="L109" s="33">
        <v>207884.81</v>
      </c>
      <c r="M109" s="33">
        <v>0</v>
      </c>
      <c r="N109" s="33">
        <v>12351489.32</v>
      </c>
      <c r="O109" s="33">
        <v>1947259.8</v>
      </c>
      <c r="P109" s="33">
        <v>1944759.8</v>
      </c>
    </row>
    <row r="110" spans="1:16" ht="12.75">
      <c r="A110" s="34">
        <v>6</v>
      </c>
      <c r="B110" s="34">
        <v>9</v>
      </c>
      <c r="C110" s="34">
        <v>10</v>
      </c>
      <c r="D110" s="35">
        <v>2</v>
      </c>
      <c r="E110" s="36"/>
      <c r="F110" s="31" t="s">
        <v>258</v>
      </c>
      <c r="G110" s="56" t="s">
        <v>350</v>
      </c>
      <c r="H110" s="33">
        <v>47514946.64</v>
      </c>
      <c r="I110" s="33">
        <v>40828510.75</v>
      </c>
      <c r="J110" s="33">
        <v>15886921.26</v>
      </c>
      <c r="K110" s="33">
        <v>2872783.9</v>
      </c>
      <c r="L110" s="33">
        <v>164634.23</v>
      </c>
      <c r="M110" s="33">
        <v>0</v>
      </c>
      <c r="N110" s="33">
        <v>21904171.36</v>
      </c>
      <c r="O110" s="33">
        <v>6686435.89</v>
      </c>
      <c r="P110" s="33">
        <v>6686435.89</v>
      </c>
    </row>
    <row r="111" spans="1:16" ht="12.75">
      <c r="A111" s="34">
        <v>6</v>
      </c>
      <c r="B111" s="34">
        <v>8</v>
      </c>
      <c r="C111" s="34">
        <v>9</v>
      </c>
      <c r="D111" s="35">
        <v>2</v>
      </c>
      <c r="E111" s="36"/>
      <c r="F111" s="31" t="s">
        <v>258</v>
      </c>
      <c r="G111" s="56" t="s">
        <v>351</v>
      </c>
      <c r="H111" s="33">
        <v>26309311.73</v>
      </c>
      <c r="I111" s="33">
        <v>22562669.95</v>
      </c>
      <c r="J111" s="33">
        <v>8900495.34</v>
      </c>
      <c r="K111" s="33">
        <v>1017396.82</v>
      </c>
      <c r="L111" s="33">
        <v>158479.17</v>
      </c>
      <c r="M111" s="33">
        <v>0</v>
      </c>
      <c r="N111" s="33">
        <v>12486298.62</v>
      </c>
      <c r="O111" s="33">
        <v>3746641.78</v>
      </c>
      <c r="P111" s="33">
        <v>3746641.78</v>
      </c>
    </row>
    <row r="112" spans="1:16" ht="12.75">
      <c r="A112" s="34">
        <v>6</v>
      </c>
      <c r="B112" s="34">
        <v>20</v>
      </c>
      <c r="C112" s="34">
        <v>7</v>
      </c>
      <c r="D112" s="35">
        <v>2</v>
      </c>
      <c r="E112" s="36"/>
      <c r="F112" s="31" t="s">
        <v>258</v>
      </c>
      <c r="G112" s="56" t="s">
        <v>352</v>
      </c>
      <c r="H112" s="33">
        <v>24040394.27</v>
      </c>
      <c r="I112" s="33">
        <v>18839181.18</v>
      </c>
      <c r="J112" s="33">
        <v>6339413.92</v>
      </c>
      <c r="K112" s="33">
        <v>916549.1</v>
      </c>
      <c r="L112" s="33">
        <v>287429.65</v>
      </c>
      <c r="M112" s="33">
        <v>0</v>
      </c>
      <c r="N112" s="33">
        <v>11295788.51</v>
      </c>
      <c r="O112" s="33">
        <v>5201213.09</v>
      </c>
      <c r="P112" s="33">
        <v>5201213.09</v>
      </c>
    </row>
    <row r="113" spans="1:16" ht="12.75">
      <c r="A113" s="34">
        <v>6</v>
      </c>
      <c r="B113" s="34">
        <v>9</v>
      </c>
      <c r="C113" s="34">
        <v>11</v>
      </c>
      <c r="D113" s="35">
        <v>2</v>
      </c>
      <c r="E113" s="36"/>
      <c r="F113" s="31" t="s">
        <v>258</v>
      </c>
      <c r="G113" s="56" t="s">
        <v>353</v>
      </c>
      <c r="H113" s="33">
        <v>75025212.16</v>
      </c>
      <c r="I113" s="33">
        <v>64189816.79</v>
      </c>
      <c r="J113" s="33">
        <v>25336704.39</v>
      </c>
      <c r="K113" s="33">
        <v>1556384.48</v>
      </c>
      <c r="L113" s="33">
        <v>684957.25</v>
      </c>
      <c r="M113" s="33">
        <v>0</v>
      </c>
      <c r="N113" s="33">
        <v>36611770.67</v>
      </c>
      <c r="O113" s="33">
        <v>10835395.37</v>
      </c>
      <c r="P113" s="33">
        <v>10835395.37</v>
      </c>
    </row>
    <row r="114" spans="1:16" ht="12.75">
      <c r="A114" s="34">
        <v>6</v>
      </c>
      <c r="B114" s="34">
        <v>16</v>
      </c>
      <c r="C114" s="34">
        <v>3</v>
      </c>
      <c r="D114" s="35">
        <v>2</v>
      </c>
      <c r="E114" s="36"/>
      <c r="F114" s="31" t="s">
        <v>258</v>
      </c>
      <c r="G114" s="56" t="s">
        <v>354</v>
      </c>
      <c r="H114" s="33">
        <v>17199896.03</v>
      </c>
      <c r="I114" s="33">
        <v>16143180.8</v>
      </c>
      <c r="J114" s="33">
        <v>6091928.24</v>
      </c>
      <c r="K114" s="33">
        <v>237609.85</v>
      </c>
      <c r="L114" s="33">
        <v>58996.88</v>
      </c>
      <c r="M114" s="33">
        <v>0</v>
      </c>
      <c r="N114" s="33">
        <v>9754645.83</v>
      </c>
      <c r="O114" s="33">
        <v>1056715.23</v>
      </c>
      <c r="P114" s="33">
        <v>1056715.23</v>
      </c>
    </row>
    <row r="115" spans="1:16" ht="12.75">
      <c r="A115" s="34">
        <v>6</v>
      </c>
      <c r="B115" s="34">
        <v>2</v>
      </c>
      <c r="C115" s="34">
        <v>10</v>
      </c>
      <c r="D115" s="35">
        <v>2</v>
      </c>
      <c r="E115" s="36"/>
      <c r="F115" s="31" t="s">
        <v>258</v>
      </c>
      <c r="G115" s="56" t="s">
        <v>355</v>
      </c>
      <c r="H115" s="33">
        <v>18963845.75</v>
      </c>
      <c r="I115" s="33">
        <v>17113537.68</v>
      </c>
      <c r="J115" s="33">
        <v>6581253.71</v>
      </c>
      <c r="K115" s="33">
        <v>658100</v>
      </c>
      <c r="L115" s="33">
        <v>131397.32</v>
      </c>
      <c r="M115" s="33">
        <v>0</v>
      </c>
      <c r="N115" s="33">
        <v>9742786.65</v>
      </c>
      <c r="O115" s="33">
        <v>1850308.07</v>
      </c>
      <c r="P115" s="33">
        <v>1850308.07</v>
      </c>
    </row>
    <row r="116" spans="1:16" ht="12.75">
      <c r="A116" s="34">
        <v>6</v>
      </c>
      <c r="B116" s="34">
        <v>8</v>
      </c>
      <c r="C116" s="34">
        <v>11</v>
      </c>
      <c r="D116" s="35">
        <v>2</v>
      </c>
      <c r="E116" s="36"/>
      <c r="F116" s="31" t="s">
        <v>258</v>
      </c>
      <c r="G116" s="56" t="s">
        <v>356</v>
      </c>
      <c r="H116" s="33">
        <v>17659394.65</v>
      </c>
      <c r="I116" s="33">
        <v>16089294.89</v>
      </c>
      <c r="J116" s="33">
        <v>6448059.83</v>
      </c>
      <c r="K116" s="33">
        <v>471671.16</v>
      </c>
      <c r="L116" s="33">
        <v>82062.74</v>
      </c>
      <c r="M116" s="33">
        <v>0</v>
      </c>
      <c r="N116" s="33">
        <v>9087501.16</v>
      </c>
      <c r="O116" s="33">
        <v>1570099.76</v>
      </c>
      <c r="P116" s="33">
        <v>1570099.76</v>
      </c>
    </row>
    <row r="117" spans="1:16" ht="12.75">
      <c r="A117" s="34">
        <v>6</v>
      </c>
      <c r="B117" s="34">
        <v>1</v>
      </c>
      <c r="C117" s="34">
        <v>11</v>
      </c>
      <c r="D117" s="35">
        <v>2</v>
      </c>
      <c r="E117" s="36"/>
      <c r="F117" s="31" t="s">
        <v>258</v>
      </c>
      <c r="G117" s="56" t="s">
        <v>357</v>
      </c>
      <c r="H117" s="33">
        <v>35974321.49</v>
      </c>
      <c r="I117" s="33">
        <v>29881877.2</v>
      </c>
      <c r="J117" s="33">
        <v>13170625.13</v>
      </c>
      <c r="K117" s="33">
        <v>989931.72</v>
      </c>
      <c r="L117" s="33">
        <v>137110.26</v>
      </c>
      <c r="M117" s="33">
        <v>0</v>
      </c>
      <c r="N117" s="33">
        <v>15584210.09</v>
      </c>
      <c r="O117" s="33">
        <v>6092444.29</v>
      </c>
      <c r="P117" s="33">
        <v>6092444.29</v>
      </c>
    </row>
    <row r="118" spans="1:16" ht="12.75">
      <c r="A118" s="34">
        <v>6</v>
      </c>
      <c r="B118" s="34">
        <v>13</v>
      </c>
      <c r="C118" s="34">
        <v>5</v>
      </c>
      <c r="D118" s="35">
        <v>2</v>
      </c>
      <c r="E118" s="36"/>
      <c r="F118" s="31" t="s">
        <v>258</v>
      </c>
      <c r="G118" s="56" t="s">
        <v>358</v>
      </c>
      <c r="H118" s="33">
        <v>6130939.14</v>
      </c>
      <c r="I118" s="33">
        <v>6107808.84</v>
      </c>
      <c r="J118" s="33">
        <v>2609834.27</v>
      </c>
      <c r="K118" s="33">
        <v>128980.39</v>
      </c>
      <c r="L118" s="33">
        <v>149915.08</v>
      </c>
      <c r="M118" s="33">
        <v>0</v>
      </c>
      <c r="N118" s="33">
        <v>3219079.1</v>
      </c>
      <c r="O118" s="33">
        <v>23130.3</v>
      </c>
      <c r="P118" s="33">
        <v>23130.3</v>
      </c>
    </row>
    <row r="119" spans="1:16" ht="12.75">
      <c r="A119" s="34">
        <v>6</v>
      </c>
      <c r="B119" s="34">
        <v>2</v>
      </c>
      <c r="C119" s="34">
        <v>11</v>
      </c>
      <c r="D119" s="35">
        <v>2</v>
      </c>
      <c r="E119" s="36"/>
      <c r="F119" s="31" t="s">
        <v>258</v>
      </c>
      <c r="G119" s="56" t="s">
        <v>359</v>
      </c>
      <c r="H119" s="33">
        <v>21811631.81</v>
      </c>
      <c r="I119" s="33">
        <v>17806079.63</v>
      </c>
      <c r="J119" s="33">
        <v>7540278.04</v>
      </c>
      <c r="K119" s="33">
        <v>881219.05</v>
      </c>
      <c r="L119" s="33">
        <v>72226.35</v>
      </c>
      <c r="M119" s="33">
        <v>0</v>
      </c>
      <c r="N119" s="33">
        <v>9312356.19</v>
      </c>
      <c r="O119" s="33">
        <v>4005552.18</v>
      </c>
      <c r="P119" s="33">
        <v>4005552.18</v>
      </c>
    </row>
    <row r="120" spans="1:16" ht="12.75">
      <c r="A120" s="34">
        <v>6</v>
      </c>
      <c r="B120" s="34">
        <v>5</v>
      </c>
      <c r="C120" s="34">
        <v>7</v>
      </c>
      <c r="D120" s="35">
        <v>2</v>
      </c>
      <c r="E120" s="36"/>
      <c r="F120" s="31" t="s">
        <v>258</v>
      </c>
      <c r="G120" s="56" t="s">
        <v>360</v>
      </c>
      <c r="H120" s="33">
        <v>22712840.58</v>
      </c>
      <c r="I120" s="33">
        <v>16063026.77</v>
      </c>
      <c r="J120" s="33">
        <v>6960793.74</v>
      </c>
      <c r="K120" s="33">
        <v>469948.58</v>
      </c>
      <c r="L120" s="33">
        <v>93983.27</v>
      </c>
      <c r="M120" s="33">
        <v>0</v>
      </c>
      <c r="N120" s="33">
        <v>8538301.18</v>
      </c>
      <c r="O120" s="33">
        <v>6649813.81</v>
      </c>
      <c r="P120" s="33">
        <v>6649813.81</v>
      </c>
    </row>
    <row r="121" spans="1:16" ht="12.75">
      <c r="A121" s="34">
        <v>6</v>
      </c>
      <c r="B121" s="34">
        <v>10</v>
      </c>
      <c r="C121" s="34">
        <v>5</v>
      </c>
      <c r="D121" s="35">
        <v>2</v>
      </c>
      <c r="E121" s="36"/>
      <c r="F121" s="31" t="s">
        <v>258</v>
      </c>
      <c r="G121" s="56" t="s">
        <v>361</v>
      </c>
      <c r="H121" s="33">
        <v>38680708.16</v>
      </c>
      <c r="I121" s="33">
        <v>34748196.46</v>
      </c>
      <c r="J121" s="33">
        <v>15995282.34</v>
      </c>
      <c r="K121" s="33">
        <v>1918743.1</v>
      </c>
      <c r="L121" s="33">
        <v>197529.93</v>
      </c>
      <c r="M121" s="33">
        <v>0</v>
      </c>
      <c r="N121" s="33">
        <v>16636641.09</v>
      </c>
      <c r="O121" s="33">
        <v>3932511.7</v>
      </c>
      <c r="P121" s="33">
        <v>3858607.7</v>
      </c>
    </row>
    <row r="122" spans="1:16" ht="12.75">
      <c r="A122" s="34">
        <v>6</v>
      </c>
      <c r="B122" s="34">
        <v>14</v>
      </c>
      <c r="C122" s="34">
        <v>9</v>
      </c>
      <c r="D122" s="35">
        <v>2</v>
      </c>
      <c r="E122" s="36"/>
      <c r="F122" s="31" t="s">
        <v>258</v>
      </c>
      <c r="G122" s="56" t="s">
        <v>267</v>
      </c>
      <c r="H122" s="33">
        <v>46997443.84</v>
      </c>
      <c r="I122" s="33">
        <v>37111659.77</v>
      </c>
      <c r="J122" s="33">
        <v>13622296.92</v>
      </c>
      <c r="K122" s="33">
        <v>2121183.45</v>
      </c>
      <c r="L122" s="33">
        <v>0</v>
      </c>
      <c r="M122" s="33">
        <v>0</v>
      </c>
      <c r="N122" s="33">
        <v>21368179.4</v>
      </c>
      <c r="O122" s="33">
        <v>9885784.07</v>
      </c>
      <c r="P122" s="33">
        <v>9885784.07</v>
      </c>
    </row>
    <row r="123" spans="1:16" ht="12.75">
      <c r="A123" s="34">
        <v>6</v>
      </c>
      <c r="B123" s="34">
        <v>18</v>
      </c>
      <c r="C123" s="34">
        <v>7</v>
      </c>
      <c r="D123" s="35">
        <v>2</v>
      </c>
      <c r="E123" s="36"/>
      <c r="F123" s="31" t="s">
        <v>258</v>
      </c>
      <c r="G123" s="56" t="s">
        <v>362</v>
      </c>
      <c r="H123" s="33">
        <v>18562547.53</v>
      </c>
      <c r="I123" s="33">
        <v>17743798.85</v>
      </c>
      <c r="J123" s="33">
        <v>7190181.63</v>
      </c>
      <c r="K123" s="33">
        <v>285374.17</v>
      </c>
      <c r="L123" s="33">
        <v>139970.76</v>
      </c>
      <c r="M123" s="33">
        <v>0</v>
      </c>
      <c r="N123" s="33">
        <v>10128272.29</v>
      </c>
      <c r="O123" s="33">
        <v>818748.68</v>
      </c>
      <c r="P123" s="33">
        <v>818748.68</v>
      </c>
    </row>
    <row r="124" spans="1:16" ht="12.75">
      <c r="A124" s="34">
        <v>6</v>
      </c>
      <c r="B124" s="34">
        <v>20</v>
      </c>
      <c r="C124" s="34">
        <v>8</v>
      </c>
      <c r="D124" s="35">
        <v>2</v>
      </c>
      <c r="E124" s="36"/>
      <c r="F124" s="31" t="s">
        <v>258</v>
      </c>
      <c r="G124" s="56" t="s">
        <v>363</v>
      </c>
      <c r="H124" s="33">
        <v>20157815.88</v>
      </c>
      <c r="I124" s="33">
        <v>16622089.37</v>
      </c>
      <c r="J124" s="33">
        <v>6603431.58</v>
      </c>
      <c r="K124" s="33">
        <v>425107.27</v>
      </c>
      <c r="L124" s="33">
        <v>18364.73</v>
      </c>
      <c r="M124" s="33">
        <v>0</v>
      </c>
      <c r="N124" s="33">
        <v>9575185.79</v>
      </c>
      <c r="O124" s="33">
        <v>3535726.51</v>
      </c>
      <c r="P124" s="33">
        <v>3535726.51</v>
      </c>
    </row>
    <row r="125" spans="1:16" ht="12.75">
      <c r="A125" s="34">
        <v>6</v>
      </c>
      <c r="B125" s="34">
        <v>15</v>
      </c>
      <c r="C125" s="34">
        <v>6</v>
      </c>
      <c r="D125" s="35">
        <v>2</v>
      </c>
      <c r="E125" s="36"/>
      <c r="F125" s="31" t="s">
        <v>258</v>
      </c>
      <c r="G125" s="56" t="s">
        <v>268</v>
      </c>
      <c r="H125" s="33">
        <v>35803119.39</v>
      </c>
      <c r="I125" s="33">
        <v>33246665.25</v>
      </c>
      <c r="J125" s="33">
        <v>13113487.62</v>
      </c>
      <c r="K125" s="33">
        <v>373704.61</v>
      </c>
      <c r="L125" s="33">
        <v>247259.56</v>
      </c>
      <c r="M125" s="33">
        <v>0</v>
      </c>
      <c r="N125" s="33">
        <v>19512213.46</v>
      </c>
      <c r="O125" s="33">
        <v>2556454.14</v>
      </c>
      <c r="P125" s="33">
        <v>2556454.14</v>
      </c>
    </row>
    <row r="126" spans="1:16" ht="12.75">
      <c r="A126" s="34">
        <v>6</v>
      </c>
      <c r="B126" s="34">
        <v>3</v>
      </c>
      <c r="C126" s="34">
        <v>8</v>
      </c>
      <c r="D126" s="35">
        <v>2</v>
      </c>
      <c r="E126" s="36"/>
      <c r="F126" s="31" t="s">
        <v>258</v>
      </c>
      <c r="G126" s="56" t="s">
        <v>269</v>
      </c>
      <c r="H126" s="33">
        <v>17543222.3</v>
      </c>
      <c r="I126" s="33">
        <v>15816463.2</v>
      </c>
      <c r="J126" s="33">
        <v>5592325.27</v>
      </c>
      <c r="K126" s="33">
        <v>1041322.99</v>
      </c>
      <c r="L126" s="33">
        <v>212779.75</v>
      </c>
      <c r="M126" s="33">
        <v>0</v>
      </c>
      <c r="N126" s="33">
        <v>8970035.19</v>
      </c>
      <c r="O126" s="33">
        <v>1726759.1</v>
      </c>
      <c r="P126" s="33">
        <v>1726759.1</v>
      </c>
    </row>
    <row r="127" spans="1:1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258</v>
      </c>
      <c r="G127" s="56" t="s">
        <v>364</v>
      </c>
      <c r="H127" s="33">
        <v>13465692.89</v>
      </c>
      <c r="I127" s="33">
        <v>10869311.59</v>
      </c>
      <c r="J127" s="33">
        <v>4284621.28</v>
      </c>
      <c r="K127" s="33">
        <v>349180.77</v>
      </c>
      <c r="L127" s="33">
        <v>16296.88</v>
      </c>
      <c r="M127" s="33">
        <v>0</v>
      </c>
      <c r="N127" s="33">
        <v>6219212.66</v>
      </c>
      <c r="O127" s="33">
        <v>2596381.3</v>
      </c>
      <c r="P127" s="33">
        <v>2596381.3</v>
      </c>
    </row>
    <row r="128" spans="1:1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258</v>
      </c>
      <c r="G128" s="56" t="s">
        <v>365</v>
      </c>
      <c r="H128" s="33">
        <v>13939583.78</v>
      </c>
      <c r="I128" s="33">
        <v>8763125.41</v>
      </c>
      <c r="J128" s="33">
        <v>3551111.72</v>
      </c>
      <c r="K128" s="33">
        <v>399331.82</v>
      </c>
      <c r="L128" s="33">
        <v>29145.93</v>
      </c>
      <c r="M128" s="33">
        <v>0</v>
      </c>
      <c r="N128" s="33">
        <v>4783535.94</v>
      </c>
      <c r="O128" s="33">
        <v>5176458.37</v>
      </c>
      <c r="P128" s="33">
        <v>5176458.37</v>
      </c>
    </row>
    <row r="129" spans="1:1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258</v>
      </c>
      <c r="G129" s="56" t="s">
        <v>366</v>
      </c>
      <c r="H129" s="33">
        <v>18276034.02</v>
      </c>
      <c r="I129" s="33">
        <v>16596405.15</v>
      </c>
      <c r="J129" s="33">
        <v>5543657.63</v>
      </c>
      <c r="K129" s="33">
        <v>738006.49</v>
      </c>
      <c r="L129" s="33">
        <v>18689.23</v>
      </c>
      <c r="M129" s="33">
        <v>0</v>
      </c>
      <c r="N129" s="33">
        <v>10296051.8</v>
      </c>
      <c r="O129" s="33">
        <v>1679628.87</v>
      </c>
      <c r="P129" s="33">
        <v>1679628.87</v>
      </c>
    </row>
    <row r="130" spans="1:1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258</v>
      </c>
      <c r="G130" s="56" t="s">
        <v>367</v>
      </c>
      <c r="H130" s="33">
        <v>13995354.79</v>
      </c>
      <c r="I130" s="33">
        <v>11350644.35</v>
      </c>
      <c r="J130" s="33">
        <v>4488933.41</v>
      </c>
      <c r="K130" s="33">
        <v>496237.44</v>
      </c>
      <c r="L130" s="33">
        <v>7669.69</v>
      </c>
      <c r="M130" s="33">
        <v>0</v>
      </c>
      <c r="N130" s="33">
        <v>6357803.81</v>
      </c>
      <c r="O130" s="33">
        <v>2644710.44</v>
      </c>
      <c r="P130" s="33">
        <v>2644710.44</v>
      </c>
    </row>
    <row r="131" spans="1:1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258</v>
      </c>
      <c r="G131" s="56" t="s">
        <v>368</v>
      </c>
      <c r="H131" s="33">
        <v>13725624.68</v>
      </c>
      <c r="I131" s="33">
        <v>10862636</v>
      </c>
      <c r="J131" s="33">
        <v>4275115.29</v>
      </c>
      <c r="K131" s="33">
        <v>148249.72</v>
      </c>
      <c r="L131" s="33">
        <v>72708.01</v>
      </c>
      <c r="M131" s="33">
        <v>0</v>
      </c>
      <c r="N131" s="33">
        <v>6366562.98</v>
      </c>
      <c r="O131" s="33">
        <v>2862988.68</v>
      </c>
      <c r="P131" s="33">
        <v>2789088.68</v>
      </c>
    </row>
    <row r="132" spans="1:1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258</v>
      </c>
      <c r="G132" s="56" t="s">
        <v>369</v>
      </c>
      <c r="H132" s="33">
        <v>25108150.94</v>
      </c>
      <c r="I132" s="33">
        <v>23265453.89</v>
      </c>
      <c r="J132" s="33">
        <v>9034568.12</v>
      </c>
      <c r="K132" s="33">
        <v>514931.55</v>
      </c>
      <c r="L132" s="33">
        <v>243912.47</v>
      </c>
      <c r="M132" s="33">
        <v>0</v>
      </c>
      <c r="N132" s="33">
        <v>13472041.75</v>
      </c>
      <c r="O132" s="33">
        <v>1842697.05</v>
      </c>
      <c r="P132" s="33">
        <v>1842697.05</v>
      </c>
    </row>
    <row r="133" spans="1:1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258</v>
      </c>
      <c r="G133" s="56" t="s">
        <v>370</v>
      </c>
      <c r="H133" s="33">
        <v>18823023.53</v>
      </c>
      <c r="I133" s="33">
        <v>15431508.44</v>
      </c>
      <c r="J133" s="33">
        <v>5569342.33</v>
      </c>
      <c r="K133" s="33">
        <v>798606.97</v>
      </c>
      <c r="L133" s="33">
        <v>14764.97</v>
      </c>
      <c r="M133" s="33">
        <v>0</v>
      </c>
      <c r="N133" s="33">
        <v>9048794.17</v>
      </c>
      <c r="O133" s="33">
        <v>3391515.09</v>
      </c>
      <c r="P133" s="33">
        <v>3391515.09</v>
      </c>
    </row>
    <row r="134" spans="1:1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258</v>
      </c>
      <c r="G134" s="56" t="s">
        <v>371</v>
      </c>
      <c r="H134" s="33">
        <v>18013278.93</v>
      </c>
      <c r="I134" s="33">
        <v>15677964.65</v>
      </c>
      <c r="J134" s="33">
        <v>6272759</v>
      </c>
      <c r="K134" s="33">
        <v>255234.43</v>
      </c>
      <c r="L134" s="33">
        <v>76535.24</v>
      </c>
      <c r="M134" s="33">
        <v>0</v>
      </c>
      <c r="N134" s="33">
        <v>9073435.98</v>
      </c>
      <c r="O134" s="33">
        <v>2335314.28</v>
      </c>
      <c r="P134" s="33">
        <v>2335314.28</v>
      </c>
    </row>
    <row r="135" spans="1:1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258</v>
      </c>
      <c r="G135" s="56" t="s">
        <v>372</v>
      </c>
      <c r="H135" s="33">
        <v>16444348.59</v>
      </c>
      <c r="I135" s="33">
        <v>15467466.42</v>
      </c>
      <c r="J135" s="33">
        <v>5803976.19</v>
      </c>
      <c r="K135" s="33">
        <v>796737.61</v>
      </c>
      <c r="L135" s="33">
        <v>0</v>
      </c>
      <c r="M135" s="33">
        <v>0</v>
      </c>
      <c r="N135" s="33">
        <v>8866752.62</v>
      </c>
      <c r="O135" s="33">
        <v>976882.17</v>
      </c>
      <c r="P135" s="33">
        <v>976882.17</v>
      </c>
    </row>
    <row r="136" spans="1:1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258</v>
      </c>
      <c r="G136" s="56" t="s">
        <v>373</v>
      </c>
      <c r="H136" s="33">
        <v>15730755.54</v>
      </c>
      <c r="I136" s="33">
        <v>12342445.46</v>
      </c>
      <c r="J136" s="33">
        <v>5026756.25</v>
      </c>
      <c r="K136" s="33">
        <v>453679.38</v>
      </c>
      <c r="L136" s="33">
        <v>0</v>
      </c>
      <c r="M136" s="33">
        <v>0</v>
      </c>
      <c r="N136" s="33">
        <v>6862009.83</v>
      </c>
      <c r="O136" s="33">
        <v>3388310.08</v>
      </c>
      <c r="P136" s="33">
        <v>3388310.08</v>
      </c>
    </row>
    <row r="137" spans="1:1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258</v>
      </c>
      <c r="G137" s="56" t="s">
        <v>374</v>
      </c>
      <c r="H137" s="33">
        <v>25230169.39</v>
      </c>
      <c r="I137" s="33">
        <v>23242569.02</v>
      </c>
      <c r="J137" s="33">
        <v>7843963.12</v>
      </c>
      <c r="K137" s="33">
        <v>3805416.46</v>
      </c>
      <c r="L137" s="33">
        <v>264643.22</v>
      </c>
      <c r="M137" s="33">
        <v>0</v>
      </c>
      <c r="N137" s="33">
        <v>11328546.22</v>
      </c>
      <c r="O137" s="33">
        <v>1987600.37</v>
      </c>
      <c r="P137" s="33">
        <v>1987600.37</v>
      </c>
    </row>
    <row r="138" spans="1:1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258</v>
      </c>
      <c r="G138" s="56" t="s">
        <v>375</v>
      </c>
      <c r="H138" s="33">
        <v>22675630.71</v>
      </c>
      <c r="I138" s="33">
        <v>16615259.15</v>
      </c>
      <c r="J138" s="33">
        <v>5983728.15</v>
      </c>
      <c r="K138" s="33">
        <v>1425837.67</v>
      </c>
      <c r="L138" s="33">
        <v>53551.4</v>
      </c>
      <c r="M138" s="33">
        <v>0</v>
      </c>
      <c r="N138" s="33">
        <v>9152141.93</v>
      </c>
      <c r="O138" s="33">
        <v>6060371.56</v>
      </c>
      <c r="P138" s="33">
        <v>6060371.56</v>
      </c>
    </row>
    <row r="139" spans="1:1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258</v>
      </c>
      <c r="G139" s="56" t="s">
        <v>376</v>
      </c>
      <c r="H139" s="33">
        <v>9912480.39</v>
      </c>
      <c r="I139" s="33">
        <v>9728032.21</v>
      </c>
      <c r="J139" s="33">
        <v>3788920.32</v>
      </c>
      <c r="K139" s="33">
        <v>326105.41</v>
      </c>
      <c r="L139" s="33">
        <v>26032.28</v>
      </c>
      <c r="M139" s="33">
        <v>0</v>
      </c>
      <c r="N139" s="33">
        <v>5586974.2</v>
      </c>
      <c r="O139" s="33">
        <v>184448.18</v>
      </c>
      <c r="P139" s="33">
        <v>184448.18</v>
      </c>
    </row>
    <row r="140" spans="1:1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258</v>
      </c>
      <c r="G140" s="56" t="s">
        <v>377</v>
      </c>
      <c r="H140" s="33">
        <v>11378043.35</v>
      </c>
      <c r="I140" s="33">
        <v>10030292.76</v>
      </c>
      <c r="J140" s="33">
        <v>4352128.94</v>
      </c>
      <c r="K140" s="33">
        <v>307786.49</v>
      </c>
      <c r="L140" s="33">
        <v>30894.7</v>
      </c>
      <c r="M140" s="33">
        <v>0</v>
      </c>
      <c r="N140" s="33">
        <v>5339482.63</v>
      </c>
      <c r="O140" s="33">
        <v>1347750.59</v>
      </c>
      <c r="P140" s="33">
        <v>1347750.59</v>
      </c>
    </row>
    <row r="141" spans="1:1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258</v>
      </c>
      <c r="G141" s="56" t="s">
        <v>378</v>
      </c>
      <c r="H141" s="33">
        <v>10534228.81</v>
      </c>
      <c r="I141" s="33">
        <v>8720073.89</v>
      </c>
      <c r="J141" s="33">
        <v>3071338.34</v>
      </c>
      <c r="K141" s="33">
        <v>617981.12</v>
      </c>
      <c r="L141" s="33">
        <v>22087.85</v>
      </c>
      <c r="M141" s="33">
        <v>0</v>
      </c>
      <c r="N141" s="33">
        <v>5008666.58</v>
      </c>
      <c r="O141" s="33">
        <v>1814154.92</v>
      </c>
      <c r="P141" s="33">
        <v>1814154.92</v>
      </c>
    </row>
    <row r="142" spans="1:1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258</v>
      </c>
      <c r="G142" s="56" t="s">
        <v>379</v>
      </c>
      <c r="H142" s="33">
        <v>22741816.23</v>
      </c>
      <c r="I142" s="33">
        <v>19229979.83</v>
      </c>
      <c r="J142" s="33">
        <v>5709604.9</v>
      </c>
      <c r="K142" s="33">
        <v>2617502.58</v>
      </c>
      <c r="L142" s="33">
        <v>57569.69</v>
      </c>
      <c r="M142" s="33">
        <v>0</v>
      </c>
      <c r="N142" s="33">
        <v>10845302.66</v>
      </c>
      <c r="O142" s="33">
        <v>3511836.4</v>
      </c>
      <c r="P142" s="33">
        <v>3437936.4</v>
      </c>
    </row>
    <row r="143" spans="1:1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258</v>
      </c>
      <c r="G143" s="56" t="s">
        <v>380</v>
      </c>
      <c r="H143" s="33">
        <v>45736455.88</v>
      </c>
      <c r="I143" s="33">
        <v>42866265.62</v>
      </c>
      <c r="J143" s="33">
        <v>17195730.24</v>
      </c>
      <c r="K143" s="33">
        <v>875678.37</v>
      </c>
      <c r="L143" s="33">
        <v>320131.33</v>
      </c>
      <c r="M143" s="33">
        <v>0</v>
      </c>
      <c r="N143" s="33">
        <v>24474725.68</v>
      </c>
      <c r="O143" s="33">
        <v>2870190.26</v>
      </c>
      <c r="P143" s="33">
        <v>2800190.26</v>
      </c>
    </row>
    <row r="144" spans="1:1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258</v>
      </c>
      <c r="G144" s="56" t="s">
        <v>381</v>
      </c>
      <c r="H144" s="33">
        <v>9025044.07</v>
      </c>
      <c r="I144" s="33">
        <v>8779345.38</v>
      </c>
      <c r="J144" s="33">
        <v>2885947.88</v>
      </c>
      <c r="K144" s="33">
        <v>166260.67</v>
      </c>
      <c r="L144" s="33">
        <v>10428.62</v>
      </c>
      <c r="M144" s="33">
        <v>0</v>
      </c>
      <c r="N144" s="33">
        <v>5716708.21</v>
      </c>
      <c r="O144" s="33">
        <v>245698.69</v>
      </c>
      <c r="P144" s="33">
        <v>171798.69</v>
      </c>
    </row>
    <row r="145" spans="1:1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258</v>
      </c>
      <c r="G145" s="56" t="s">
        <v>382</v>
      </c>
      <c r="H145" s="33">
        <v>20800893.11</v>
      </c>
      <c r="I145" s="33">
        <v>18391421.97</v>
      </c>
      <c r="J145" s="33">
        <v>6960096.98</v>
      </c>
      <c r="K145" s="33">
        <v>591800</v>
      </c>
      <c r="L145" s="33">
        <v>108053.72</v>
      </c>
      <c r="M145" s="33">
        <v>0</v>
      </c>
      <c r="N145" s="33">
        <v>10731471.27</v>
      </c>
      <c r="O145" s="33">
        <v>2409471.14</v>
      </c>
      <c r="P145" s="33">
        <v>2409471.14</v>
      </c>
    </row>
    <row r="146" spans="1:1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258</v>
      </c>
      <c r="G146" s="56" t="s">
        <v>383</v>
      </c>
      <c r="H146" s="33">
        <v>22547897.21</v>
      </c>
      <c r="I146" s="33">
        <v>19805369.62</v>
      </c>
      <c r="J146" s="33">
        <v>8219252</v>
      </c>
      <c r="K146" s="33">
        <v>485100.06</v>
      </c>
      <c r="L146" s="33">
        <v>174617.94</v>
      </c>
      <c r="M146" s="33">
        <v>0</v>
      </c>
      <c r="N146" s="33">
        <v>10926399.62</v>
      </c>
      <c r="O146" s="33">
        <v>2742527.59</v>
      </c>
      <c r="P146" s="33">
        <v>2742527.59</v>
      </c>
    </row>
    <row r="147" spans="1:1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258</v>
      </c>
      <c r="G147" s="56" t="s">
        <v>270</v>
      </c>
      <c r="H147" s="33">
        <v>35604727.41</v>
      </c>
      <c r="I147" s="33">
        <v>29059227.85</v>
      </c>
      <c r="J147" s="33">
        <v>11822399.73</v>
      </c>
      <c r="K147" s="33">
        <v>1056521.9</v>
      </c>
      <c r="L147" s="33">
        <v>68081.9</v>
      </c>
      <c r="M147" s="33">
        <v>0</v>
      </c>
      <c r="N147" s="33">
        <v>16112224.32</v>
      </c>
      <c r="O147" s="33">
        <v>6545499.56</v>
      </c>
      <c r="P147" s="33">
        <v>6545499.56</v>
      </c>
    </row>
    <row r="148" spans="1:1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258</v>
      </c>
      <c r="G148" s="56" t="s">
        <v>384</v>
      </c>
      <c r="H148" s="33">
        <v>28631576.9</v>
      </c>
      <c r="I148" s="33">
        <v>24774088.69</v>
      </c>
      <c r="J148" s="33">
        <v>9619777.79</v>
      </c>
      <c r="K148" s="33">
        <v>1179254.83</v>
      </c>
      <c r="L148" s="33">
        <v>183175.41</v>
      </c>
      <c r="M148" s="33">
        <v>0</v>
      </c>
      <c r="N148" s="33">
        <v>13791880.66</v>
      </c>
      <c r="O148" s="33">
        <v>3857488.21</v>
      </c>
      <c r="P148" s="33">
        <v>3857488.21</v>
      </c>
    </row>
    <row r="149" spans="1:1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258</v>
      </c>
      <c r="G149" s="56" t="s">
        <v>385</v>
      </c>
      <c r="H149" s="33">
        <v>16978843.44</v>
      </c>
      <c r="I149" s="33">
        <v>15467796.79</v>
      </c>
      <c r="J149" s="33">
        <v>6402471.8</v>
      </c>
      <c r="K149" s="33">
        <v>272440</v>
      </c>
      <c r="L149" s="33">
        <v>24955.37</v>
      </c>
      <c r="M149" s="33">
        <v>0</v>
      </c>
      <c r="N149" s="33">
        <v>8767929.62</v>
      </c>
      <c r="O149" s="33">
        <v>1511046.65</v>
      </c>
      <c r="P149" s="33">
        <v>1511046.65</v>
      </c>
    </row>
    <row r="150" spans="1:1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258</v>
      </c>
      <c r="G150" s="56" t="s">
        <v>386</v>
      </c>
      <c r="H150" s="33">
        <v>34620059.15</v>
      </c>
      <c r="I150" s="33">
        <v>26944103.99</v>
      </c>
      <c r="J150" s="33">
        <v>9828134.95</v>
      </c>
      <c r="K150" s="33">
        <v>1861603.16</v>
      </c>
      <c r="L150" s="33">
        <v>1311.78</v>
      </c>
      <c r="M150" s="33">
        <v>0</v>
      </c>
      <c r="N150" s="33">
        <v>15253054.1</v>
      </c>
      <c r="O150" s="33">
        <v>7675955.16</v>
      </c>
      <c r="P150" s="33">
        <v>7675955.16</v>
      </c>
    </row>
    <row r="151" spans="1:1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258</v>
      </c>
      <c r="G151" s="56" t="s">
        <v>387</v>
      </c>
      <c r="H151" s="33">
        <v>24526030.81</v>
      </c>
      <c r="I151" s="33">
        <v>21013631.09</v>
      </c>
      <c r="J151" s="33">
        <v>7798302.09</v>
      </c>
      <c r="K151" s="33">
        <v>2523180.04</v>
      </c>
      <c r="L151" s="33">
        <v>188904.59</v>
      </c>
      <c r="M151" s="33">
        <v>0</v>
      </c>
      <c r="N151" s="33">
        <v>10503244.37</v>
      </c>
      <c r="O151" s="33">
        <v>3512399.72</v>
      </c>
      <c r="P151" s="33">
        <v>3512399.72</v>
      </c>
    </row>
    <row r="152" spans="1:1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258</v>
      </c>
      <c r="G152" s="56" t="s">
        <v>388</v>
      </c>
      <c r="H152" s="33">
        <v>22228036.94</v>
      </c>
      <c r="I152" s="33">
        <v>14269772.38</v>
      </c>
      <c r="J152" s="33">
        <v>5710343.96</v>
      </c>
      <c r="K152" s="33">
        <v>397851.7</v>
      </c>
      <c r="L152" s="33">
        <v>54226.96</v>
      </c>
      <c r="M152" s="33">
        <v>0</v>
      </c>
      <c r="N152" s="33">
        <v>8107349.76</v>
      </c>
      <c r="O152" s="33">
        <v>7958264.56</v>
      </c>
      <c r="P152" s="33">
        <v>7958264.56</v>
      </c>
    </row>
    <row r="153" spans="1:1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258</v>
      </c>
      <c r="G153" s="56" t="s">
        <v>389</v>
      </c>
      <c r="H153" s="33">
        <v>14261586.55</v>
      </c>
      <c r="I153" s="33">
        <v>12326141.88</v>
      </c>
      <c r="J153" s="33">
        <v>4435763.62</v>
      </c>
      <c r="K153" s="33">
        <v>813570.28</v>
      </c>
      <c r="L153" s="33">
        <v>3155.61</v>
      </c>
      <c r="M153" s="33">
        <v>0</v>
      </c>
      <c r="N153" s="33">
        <v>7073652.37</v>
      </c>
      <c r="O153" s="33">
        <v>1935444.67</v>
      </c>
      <c r="P153" s="33">
        <v>1935444.67</v>
      </c>
    </row>
    <row r="154" spans="1:1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258</v>
      </c>
      <c r="G154" s="56" t="s">
        <v>272</v>
      </c>
      <c r="H154" s="33">
        <v>30090461.54</v>
      </c>
      <c r="I154" s="33">
        <v>23405593.37</v>
      </c>
      <c r="J154" s="33">
        <v>8373949.08</v>
      </c>
      <c r="K154" s="33">
        <v>1715136</v>
      </c>
      <c r="L154" s="33">
        <v>108981.91</v>
      </c>
      <c r="M154" s="33">
        <v>0</v>
      </c>
      <c r="N154" s="33">
        <v>13207526.38</v>
      </c>
      <c r="O154" s="33">
        <v>6684868.17</v>
      </c>
      <c r="P154" s="33">
        <v>5485180.17</v>
      </c>
    </row>
    <row r="155" spans="1:1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258</v>
      </c>
      <c r="G155" s="56" t="s">
        <v>390</v>
      </c>
      <c r="H155" s="33">
        <v>14765305.05</v>
      </c>
      <c r="I155" s="33">
        <v>13796667.7</v>
      </c>
      <c r="J155" s="33">
        <v>5689010.34</v>
      </c>
      <c r="K155" s="33">
        <v>482560</v>
      </c>
      <c r="L155" s="33">
        <v>92408.81</v>
      </c>
      <c r="M155" s="33">
        <v>0</v>
      </c>
      <c r="N155" s="33">
        <v>7532688.55</v>
      </c>
      <c r="O155" s="33">
        <v>968637.35</v>
      </c>
      <c r="P155" s="33">
        <v>968637.35</v>
      </c>
    </row>
    <row r="156" spans="1:1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258</v>
      </c>
      <c r="G156" s="56" t="s">
        <v>273</v>
      </c>
      <c r="H156" s="33">
        <v>43645149.25</v>
      </c>
      <c r="I156" s="33">
        <v>35191168.13</v>
      </c>
      <c r="J156" s="33">
        <v>12257251.48</v>
      </c>
      <c r="K156" s="33">
        <v>2344117.58</v>
      </c>
      <c r="L156" s="33">
        <v>192794.46</v>
      </c>
      <c r="M156" s="33">
        <v>0</v>
      </c>
      <c r="N156" s="33">
        <v>20397004.61</v>
      </c>
      <c r="O156" s="33">
        <v>8453981.12</v>
      </c>
      <c r="P156" s="33">
        <v>8453981.12</v>
      </c>
    </row>
    <row r="157" spans="1:1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258</v>
      </c>
      <c r="G157" s="56" t="s">
        <v>391</v>
      </c>
      <c r="H157" s="33">
        <v>30538630.2</v>
      </c>
      <c r="I157" s="33">
        <v>29181194.31</v>
      </c>
      <c r="J157" s="33">
        <v>11918253.1</v>
      </c>
      <c r="K157" s="33">
        <v>804000</v>
      </c>
      <c r="L157" s="33">
        <v>225727.38</v>
      </c>
      <c r="M157" s="33">
        <v>0</v>
      </c>
      <c r="N157" s="33">
        <v>16233213.83</v>
      </c>
      <c r="O157" s="33">
        <v>1357435.89</v>
      </c>
      <c r="P157" s="33">
        <v>1357435.89</v>
      </c>
    </row>
    <row r="158" spans="1:1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258</v>
      </c>
      <c r="G158" s="56" t="s">
        <v>392</v>
      </c>
      <c r="H158" s="33">
        <v>31725938.69</v>
      </c>
      <c r="I158" s="33">
        <v>29804628.12</v>
      </c>
      <c r="J158" s="33">
        <v>11992372.1</v>
      </c>
      <c r="K158" s="33">
        <v>571035.38</v>
      </c>
      <c r="L158" s="33">
        <v>86494.57</v>
      </c>
      <c r="M158" s="33">
        <v>0</v>
      </c>
      <c r="N158" s="33">
        <v>17154726.07</v>
      </c>
      <c r="O158" s="33">
        <v>1921310.57</v>
      </c>
      <c r="P158" s="33">
        <v>1921310.57</v>
      </c>
    </row>
    <row r="159" spans="1:1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258</v>
      </c>
      <c r="G159" s="56" t="s">
        <v>393</v>
      </c>
      <c r="H159" s="33">
        <v>14336693.21</v>
      </c>
      <c r="I159" s="33">
        <v>13818142.13</v>
      </c>
      <c r="J159" s="33">
        <v>4920812.26</v>
      </c>
      <c r="K159" s="33">
        <v>1439128.28</v>
      </c>
      <c r="L159" s="33">
        <v>78536.63</v>
      </c>
      <c r="M159" s="33">
        <v>0</v>
      </c>
      <c r="N159" s="33">
        <v>7379664.96</v>
      </c>
      <c r="O159" s="33">
        <v>518551.08</v>
      </c>
      <c r="P159" s="33">
        <v>518551.08</v>
      </c>
    </row>
    <row r="160" spans="1:1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258</v>
      </c>
      <c r="G160" s="56" t="s">
        <v>394</v>
      </c>
      <c r="H160" s="33">
        <v>24578934.75</v>
      </c>
      <c r="I160" s="33">
        <v>22741728.84</v>
      </c>
      <c r="J160" s="33">
        <v>8948118.97</v>
      </c>
      <c r="K160" s="33">
        <v>1122549.42</v>
      </c>
      <c r="L160" s="33">
        <v>132675</v>
      </c>
      <c r="M160" s="33">
        <v>0</v>
      </c>
      <c r="N160" s="33">
        <v>12538385.45</v>
      </c>
      <c r="O160" s="33">
        <v>1837205.91</v>
      </c>
      <c r="P160" s="33">
        <v>1837205.91</v>
      </c>
    </row>
    <row r="161" spans="1:1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258</v>
      </c>
      <c r="G161" s="56" t="s">
        <v>395</v>
      </c>
      <c r="H161" s="33">
        <v>14010701.89</v>
      </c>
      <c r="I161" s="33">
        <v>13549932.84</v>
      </c>
      <c r="J161" s="33">
        <v>4930214.2</v>
      </c>
      <c r="K161" s="33">
        <v>581239.07</v>
      </c>
      <c r="L161" s="33">
        <v>150648.78</v>
      </c>
      <c r="M161" s="33">
        <v>0</v>
      </c>
      <c r="N161" s="33">
        <v>7887830.79</v>
      </c>
      <c r="O161" s="33">
        <v>460769.05</v>
      </c>
      <c r="P161" s="33">
        <v>460769.05</v>
      </c>
    </row>
    <row r="162" spans="1:1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258</v>
      </c>
      <c r="G162" s="56" t="s">
        <v>396</v>
      </c>
      <c r="H162" s="33">
        <v>23119203.7</v>
      </c>
      <c r="I162" s="33">
        <v>22028253.13</v>
      </c>
      <c r="J162" s="33">
        <v>9195322.05</v>
      </c>
      <c r="K162" s="33">
        <v>283200</v>
      </c>
      <c r="L162" s="33">
        <v>155016.88</v>
      </c>
      <c r="M162" s="33">
        <v>0</v>
      </c>
      <c r="N162" s="33">
        <v>12394714.2</v>
      </c>
      <c r="O162" s="33">
        <v>1090950.57</v>
      </c>
      <c r="P162" s="33">
        <v>1090950.57</v>
      </c>
    </row>
    <row r="163" spans="1:1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258</v>
      </c>
      <c r="G163" s="56" t="s">
        <v>397</v>
      </c>
      <c r="H163" s="33">
        <v>14958630.43</v>
      </c>
      <c r="I163" s="33">
        <v>14600458.61</v>
      </c>
      <c r="J163" s="33">
        <v>5677092.94</v>
      </c>
      <c r="K163" s="33">
        <v>592962.05</v>
      </c>
      <c r="L163" s="33">
        <v>106164.41</v>
      </c>
      <c r="M163" s="33">
        <v>0</v>
      </c>
      <c r="N163" s="33">
        <v>8224239.21</v>
      </c>
      <c r="O163" s="33">
        <v>358171.82</v>
      </c>
      <c r="P163" s="33">
        <v>358171.82</v>
      </c>
    </row>
    <row r="164" spans="1:1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258</v>
      </c>
      <c r="G164" s="56" t="s">
        <v>398</v>
      </c>
      <c r="H164" s="33">
        <v>26499572.15</v>
      </c>
      <c r="I164" s="33">
        <v>23636163.72</v>
      </c>
      <c r="J164" s="33">
        <v>9636936.74</v>
      </c>
      <c r="K164" s="33">
        <v>255997.19</v>
      </c>
      <c r="L164" s="33">
        <v>0</v>
      </c>
      <c r="M164" s="33">
        <v>0</v>
      </c>
      <c r="N164" s="33">
        <v>13743229.79</v>
      </c>
      <c r="O164" s="33">
        <v>2863408.43</v>
      </c>
      <c r="P164" s="33">
        <v>2863408.43</v>
      </c>
    </row>
    <row r="165" spans="1:1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258</v>
      </c>
      <c r="G165" s="56" t="s">
        <v>399</v>
      </c>
      <c r="H165" s="33">
        <v>20278126.47</v>
      </c>
      <c r="I165" s="33">
        <v>14940428.08</v>
      </c>
      <c r="J165" s="33">
        <v>5261158.24</v>
      </c>
      <c r="K165" s="33">
        <v>174746.29</v>
      </c>
      <c r="L165" s="33">
        <v>182533.71</v>
      </c>
      <c r="M165" s="33">
        <v>0</v>
      </c>
      <c r="N165" s="33">
        <v>9321989.84</v>
      </c>
      <c r="O165" s="33">
        <v>5337698.39</v>
      </c>
      <c r="P165" s="33">
        <v>5337698.39</v>
      </c>
    </row>
    <row r="166" spans="1:1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258</v>
      </c>
      <c r="G166" s="56" t="s">
        <v>400</v>
      </c>
      <c r="H166" s="33">
        <v>14254393.61</v>
      </c>
      <c r="I166" s="33">
        <v>10947380.58</v>
      </c>
      <c r="J166" s="33">
        <v>4186690.04</v>
      </c>
      <c r="K166" s="33">
        <v>158184.99</v>
      </c>
      <c r="L166" s="33">
        <v>0</v>
      </c>
      <c r="M166" s="33">
        <v>0</v>
      </c>
      <c r="N166" s="33">
        <v>6602505.55</v>
      </c>
      <c r="O166" s="33">
        <v>3307013.03</v>
      </c>
      <c r="P166" s="33">
        <v>3307013.03</v>
      </c>
    </row>
    <row r="167" spans="1:1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258</v>
      </c>
      <c r="G167" s="56" t="s">
        <v>401</v>
      </c>
      <c r="H167" s="33">
        <v>18485961.32</v>
      </c>
      <c r="I167" s="33">
        <v>15702412.6</v>
      </c>
      <c r="J167" s="33">
        <v>5743123.88</v>
      </c>
      <c r="K167" s="33">
        <v>912451.39</v>
      </c>
      <c r="L167" s="33">
        <v>141876.4</v>
      </c>
      <c r="M167" s="33">
        <v>0</v>
      </c>
      <c r="N167" s="33">
        <v>8904960.93</v>
      </c>
      <c r="O167" s="33">
        <v>2783548.72</v>
      </c>
      <c r="P167" s="33">
        <v>2659648.72</v>
      </c>
    </row>
    <row r="168" spans="1:1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258</v>
      </c>
      <c r="G168" s="56" t="s">
        <v>402</v>
      </c>
      <c r="H168" s="33">
        <v>12382971</v>
      </c>
      <c r="I168" s="33">
        <v>11349045.38</v>
      </c>
      <c r="J168" s="33">
        <v>4035470.14</v>
      </c>
      <c r="K168" s="33">
        <v>621273.09</v>
      </c>
      <c r="L168" s="33">
        <v>98762.77</v>
      </c>
      <c r="M168" s="33">
        <v>0</v>
      </c>
      <c r="N168" s="33">
        <v>6593539.38</v>
      </c>
      <c r="O168" s="33">
        <v>1033925.62</v>
      </c>
      <c r="P168" s="33">
        <v>1033925.62</v>
      </c>
    </row>
    <row r="169" spans="1:1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258</v>
      </c>
      <c r="G169" s="56" t="s">
        <v>403</v>
      </c>
      <c r="H169" s="33">
        <v>18682235.24</v>
      </c>
      <c r="I169" s="33">
        <v>16277461.91</v>
      </c>
      <c r="J169" s="33">
        <v>6551669.59</v>
      </c>
      <c r="K169" s="33">
        <v>673714.82</v>
      </c>
      <c r="L169" s="33">
        <v>111874.26</v>
      </c>
      <c r="M169" s="33">
        <v>0</v>
      </c>
      <c r="N169" s="33">
        <v>8940203.24</v>
      </c>
      <c r="O169" s="33">
        <v>2404773.33</v>
      </c>
      <c r="P169" s="33">
        <v>2404773.33</v>
      </c>
    </row>
    <row r="170" spans="1:1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258</v>
      </c>
      <c r="G170" s="56" t="s">
        <v>404</v>
      </c>
      <c r="H170" s="33">
        <v>34141303.5</v>
      </c>
      <c r="I170" s="33">
        <v>31269453.65</v>
      </c>
      <c r="J170" s="33">
        <v>10260358.14</v>
      </c>
      <c r="K170" s="33">
        <v>4459672.6</v>
      </c>
      <c r="L170" s="33">
        <v>435714.02</v>
      </c>
      <c r="M170" s="33">
        <v>0</v>
      </c>
      <c r="N170" s="33">
        <v>16113708.89</v>
      </c>
      <c r="O170" s="33">
        <v>2871849.85</v>
      </c>
      <c r="P170" s="33">
        <v>2871849.85</v>
      </c>
    </row>
    <row r="171" spans="1:1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258</v>
      </c>
      <c r="G171" s="56" t="s">
        <v>405</v>
      </c>
      <c r="H171" s="33">
        <v>24780868.74</v>
      </c>
      <c r="I171" s="33">
        <v>20629893.34</v>
      </c>
      <c r="J171" s="33">
        <v>8685940.79</v>
      </c>
      <c r="K171" s="33">
        <v>291390.7</v>
      </c>
      <c r="L171" s="33">
        <v>176906.37</v>
      </c>
      <c r="M171" s="33">
        <v>0</v>
      </c>
      <c r="N171" s="33">
        <v>11475655.48</v>
      </c>
      <c r="O171" s="33">
        <v>4150975.4</v>
      </c>
      <c r="P171" s="33">
        <v>4150975.4</v>
      </c>
    </row>
    <row r="172" spans="1:1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258</v>
      </c>
      <c r="G172" s="56" t="s">
        <v>406</v>
      </c>
      <c r="H172" s="33">
        <v>23430561.46</v>
      </c>
      <c r="I172" s="33">
        <v>18785485.59</v>
      </c>
      <c r="J172" s="33">
        <v>7907261.31</v>
      </c>
      <c r="K172" s="33">
        <v>373280.99</v>
      </c>
      <c r="L172" s="33">
        <v>4369.97</v>
      </c>
      <c r="M172" s="33">
        <v>0</v>
      </c>
      <c r="N172" s="33">
        <v>10500573.32</v>
      </c>
      <c r="O172" s="33">
        <v>4645075.87</v>
      </c>
      <c r="P172" s="33">
        <v>4645075.87</v>
      </c>
    </row>
    <row r="173" spans="1:1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258</v>
      </c>
      <c r="G173" s="56" t="s">
        <v>407</v>
      </c>
      <c r="H173" s="33">
        <v>18801142.06</v>
      </c>
      <c r="I173" s="33">
        <v>16381169.43</v>
      </c>
      <c r="J173" s="33">
        <v>6096279.78</v>
      </c>
      <c r="K173" s="33">
        <v>836512.39</v>
      </c>
      <c r="L173" s="33">
        <v>59616.59</v>
      </c>
      <c r="M173" s="33">
        <v>0</v>
      </c>
      <c r="N173" s="33">
        <v>9388760.67</v>
      </c>
      <c r="O173" s="33">
        <v>2419972.63</v>
      </c>
      <c r="P173" s="33">
        <v>2419972.63</v>
      </c>
    </row>
    <row r="174" spans="1:1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258</v>
      </c>
      <c r="G174" s="56" t="s">
        <v>408</v>
      </c>
      <c r="H174" s="33">
        <v>24637444.55</v>
      </c>
      <c r="I174" s="33">
        <v>18348646.12</v>
      </c>
      <c r="J174" s="33">
        <v>6180093.22</v>
      </c>
      <c r="K174" s="33">
        <v>2052307.5</v>
      </c>
      <c r="L174" s="33">
        <v>199473.9</v>
      </c>
      <c r="M174" s="33">
        <v>0</v>
      </c>
      <c r="N174" s="33">
        <v>9916771.5</v>
      </c>
      <c r="O174" s="33">
        <v>6288798.43</v>
      </c>
      <c r="P174" s="33">
        <v>6288798.43</v>
      </c>
    </row>
    <row r="175" spans="1:1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258</v>
      </c>
      <c r="G175" s="56" t="s">
        <v>274</v>
      </c>
      <c r="H175" s="33">
        <v>23071014.12</v>
      </c>
      <c r="I175" s="33">
        <v>22127385.44</v>
      </c>
      <c r="J175" s="33">
        <v>8392065.45</v>
      </c>
      <c r="K175" s="33">
        <v>472473.04</v>
      </c>
      <c r="L175" s="33">
        <v>280259.64</v>
      </c>
      <c r="M175" s="33">
        <v>0</v>
      </c>
      <c r="N175" s="33">
        <v>12982587.31</v>
      </c>
      <c r="O175" s="33">
        <v>943628.68</v>
      </c>
      <c r="P175" s="33">
        <v>869728.68</v>
      </c>
    </row>
    <row r="176" spans="1:1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258</v>
      </c>
      <c r="G176" s="56" t="s">
        <v>409</v>
      </c>
      <c r="H176" s="33">
        <v>27549623.16</v>
      </c>
      <c r="I176" s="33">
        <v>24630532.45</v>
      </c>
      <c r="J176" s="33">
        <v>10235463.04</v>
      </c>
      <c r="K176" s="33">
        <v>159494.61</v>
      </c>
      <c r="L176" s="33">
        <v>1699.8</v>
      </c>
      <c r="M176" s="33">
        <v>0</v>
      </c>
      <c r="N176" s="33">
        <v>14233875</v>
      </c>
      <c r="O176" s="33">
        <v>2919090.71</v>
      </c>
      <c r="P176" s="33">
        <v>2919090.71</v>
      </c>
    </row>
    <row r="177" spans="1:1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258</v>
      </c>
      <c r="G177" s="56" t="s">
        <v>410</v>
      </c>
      <c r="H177" s="33">
        <v>22818692.2</v>
      </c>
      <c r="I177" s="33">
        <v>21635251.19</v>
      </c>
      <c r="J177" s="33">
        <v>7413604.6</v>
      </c>
      <c r="K177" s="33">
        <v>1523064.32</v>
      </c>
      <c r="L177" s="33">
        <v>104527.91</v>
      </c>
      <c r="M177" s="33">
        <v>0</v>
      </c>
      <c r="N177" s="33">
        <v>12594054.36</v>
      </c>
      <c r="O177" s="33">
        <v>1183441.01</v>
      </c>
      <c r="P177" s="33">
        <v>1183441.01</v>
      </c>
    </row>
    <row r="178" spans="1:1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258</v>
      </c>
      <c r="G178" s="56" t="s">
        <v>411</v>
      </c>
      <c r="H178" s="33">
        <v>29359607.1</v>
      </c>
      <c r="I178" s="33">
        <v>28254289.5</v>
      </c>
      <c r="J178" s="33">
        <v>10232787.74</v>
      </c>
      <c r="K178" s="33">
        <v>1330470.3</v>
      </c>
      <c r="L178" s="33">
        <v>150788.51</v>
      </c>
      <c r="M178" s="33">
        <v>0</v>
      </c>
      <c r="N178" s="33">
        <v>16540242.95</v>
      </c>
      <c r="O178" s="33">
        <v>1105317.6</v>
      </c>
      <c r="P178" s="33">
        <v>1105317.6</v>
      </c>
    </row>
    <row r="179" spans="1:1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258</v>
      </c>
      <c r="G179" s="56" t="s">
        <v>412</v>
      </c>
      <c r="H179" s="33">
        <v>13404193.26</v>
      </c>
      <c r="I179" s="33">
        <v>12752108.67</v>
      </c>
      <c r="J179" s="33">
        <v>4592124.74</v>
      </c>
      <c r="K179" s="33">
        <v>428267.26</v>
      </c>
      <c r="L179" s="33">
        <v>129609.79</v>
      </c>
      <c r="M179" s="33">
        <v>0</v>
      </c>
      <c r="N179" s="33">
        <v>7602106.88</v>
      </c>
      <c r="O179" s="33">
        <v>652084.59</v>
      </c>
      <c r="P179" s="33">
        <v>652084.59</v>
      </c>
    </row>
    <row r="180" spans="1:1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258</v>
      </c>
      <c r="G180" s="56" t="s">
        <v>413</v>
      </c>
      <c r="H180" s="33">
        <v>19987538.09</v>
      </c>
      <c r="I180" s="33">
        <v>16936522.63</v>
      </c>
      <c r="J180" s="33">
        <v>6449383.48</v>
      </c>
      <c r="K180" s="33">
        <v>113132</v>
      </c>
      <c r="L180" s="33">
        <v>30238.9</v>
      </c>
      <c r="M180" s="33">
        <v>0</v>
      </c>
      <c r="N180" s="33">
        <v>10343768.25</v>
      </c>
      <c r="O180" s="33">
        <v>3051015.46</v>
      </c>
      <c r="P180" s="33">
        <v>3051015.46</v>
      </c>
    </row>
    <row r="181" spans="1:1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258</v>
      </c>
      <c r="G181" s="56" t="s">
        <v>414</v>
      </c>
      <c r="H181" s="33">
        <v>16044870.7</v>
      </c>
      <c r="I181" s="33">
        <v>14209757.76</v>
      </c>
      <c r="J181" s="33">
        <v>4998391.99</v>
      </c>
      <c r="K181" s="33">
        <v>862941.09</v>
      </c>
      <c r="L181" s="33">
        <v>174780.06</v>
      </c>
      <c r="M181" s="33">
        <v>0</v>
      </c>
      <c r="N181" s="33">
        <v>8173644.62</v>
      </c>
      <c r="O181" s="33">
        <v>1835112.94</v>
      </c>
      <c r="P181" s="33">
        <v>1761212.94</v>
      </c>
    </row>
    <row r="182" spans="1:1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258</v>
      </c>
      <c r="G182" s="56" t="s">
        <v>415</v>
      </c>
      <c r="H182" s="33">
        <v>44987597.11</v>
      </c>
      <c r="I182" s="33">
        <v>38316615.51</v>
      </c>
      <c r="J182" s="33">
        <v>13124340.57</v>
      </c>
      <c r="K182" s="33">
        <v>1059900.53</v>
      </c>
      <c r="L182" s="33">
        <v>468347.36</v>
      </c>
      <c r="M182" s="33">
        <v>0</v>
      </c>
      <c r="N182" s="33">
        <v>23664027.05</v>
      </c>
      <c r="O182" s="33">
        <v>6670981.6</v>
      </c>
      <c r="P182" s="33">
        <v>6670981.6</v>
      </c>
    </row>
    <row r="183" spans="1:1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258</v>
      </c>
      <c r="G183" s="56" t="s">
        <v>416</v>
      </c>
      <c r="H183" s="33">
        <v>10914433.54</v>
      </c>
      <c r="I183" s="33">
        <v>10229711.17</v>
      </c>
      <c r="J183" s="33">
        <v>3790597.93</v>
      </c>
      <c r="K183" s="33">
        <v>217793.74</v>
      </c>
      <c r="L183" s="33">
        <v>54064.7</v>
      </c>
      <c r="M183" s="33">
        <v>0</v>
      </c>
      <c r="N183" s="33">
        <v>6167254.8</v>
      </c>
      <c r="O183" s="33">
        <v>684722.37</v>
      </c>
      <c r="P183" s="33">
        <v>610822.37</v>
      </c>
    </row>
    <row r="184" spans="1:1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258</v>
      </c>
      <c r="G184" s="56" t="s">
        <v>417</v>
      </c>
      <c r="H184" s="33">
        <v>17255626.43</v>
      </c>
      <c r="I184" s="33">
        <v>13841435.81</v>
      </c>
      <c r="J184" s="33">
        <v>5546442.66</v>
      </c>
      <c r="K184" s="33">
        <v>214413.86</v>
      </c>
      <c r="L184" s="33">
        <v>106420.25</v>
      </c>
      <c r="M184" s="33">
        <v>0</v>
      </c>
      <c r="N184" s="33">
        <v>7974159.04</v>
      </c>
      <c r="O184" s="33">
        <v>3414190.62</v>
      </c>
      <c r="P184" s="33">
        <v>3414190.62</v>
      </c>
    </row>
    <row r="185" spans="1:1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258</v>
      </c>
      <c r="G185" s="56" t="s">
        <v>418</v>
      </c>
      <c r="H185" s="33">
        <v>11083616.57</v>
      </c>
      <c r="I185" s="33">
        <v>8665643.52</v>
      </c>
      <c r="J185" s="33">
        <v>3457624.19</v>
      </c>
      <c r="K185" s="33">
        <v>94000</v>
      </c>
      <c r="L185" s="33">
        <v>45808.98</v>
      </c>
      <c r="M185" s="33">
        <v>0</v>
      </c>
      <c r="N185" s="33">
        <v>5068210.35</v>
      </c>
      <c r="O185" s="33">
        <v>2417973.05</v>
      </c>
      <c r="P185" s="33">
        <v>2417973.05</v>
      </c>
    </row>
    <row r="186" spans="1:1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258</v>
      </c>
      <c r="G186" s="56" t="s">
        <v>419</v>
      </c>
      <c r="H186" s="33">
        <v>23212603.3</v>
      </c>
      <c r="I186" s="33">
        <v>22038238.71</v>
      </c>
      <c r="J186" s="33">
        <v>9143827.72</v>
      </c>
      <c r="K186" s="33">
        <v>946351.93</v>
      </c>
      <c r="L186" s="33">
        <v>341592.81</v>
      </c>
      <c r="M186" s="33">
        <v>0</v>
      </c>
      <c r="N186" s="33">
        <v>11606466.25</v>
      </c>
      <c r="O186" s="33">
        <v>1174364.59</v>
      </c>
      <c r="P186" s="33">
        <v>1174364.59</v>
      </c>
    </row>
    <row r="187" spans="1:1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258</v>
      </c>
      <c r="G187" s="56" t="s">
        <v>420</v>
      </c>
      <c r="H187" s="33">
        <v>22119653.28</v>
      </c>
      <c r="I187" s="33">
        <v>18310969.32</v>
      </c>
      <c r="J187" s="33">
        <v>6338290.43</v>
      </c>
      <c r="K187" s="33">
        <v>1849647.57</v>
      </c>
      <c r="L187" s="33">
        <v>20949.15</v>
      </c>
      <c r="M187" s="33">
        <v>0</v>
      </c>
      <c r="N187" s="33">
        <v>10102082.17</v>
      </c>
      <c r="O187" s="33">
        <v>3808683.96</v>
      </c>
      <c r="P187" s="33">
        <v>3808683.96</v>
      </c>
    </row>
    <row r="188" spans="1:1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258</v>
      </c>
      <c r="G188" s="56" t="s">
        <v>421</v>
      </c>
      <c r="H188" s="33">
        <v>84210858.95</v>
      </c>
      <c r="I188" s="33">
        <v>69339248.56</v>
      </c>
      <c r="J188" s="33">
        <v>21369641.01</v>
      </c>
      <c r="K188" s="33">
        <v>7374596.28</v>
      </c>
      <c r="L188" s="33">
        <v>485792.61</v>
      </c>
      <c r="M188" s="33">
        <v>0</v>
      </c>
      <c r="N188" s="33">
        <v>40109218.66</v>
      </c>
      <c r="O188" s="33">
        <v>14871610.39</v>
      </c>
      <c r="P188" s="33">
        <v>14871610.39</v>
      </c>
    </row>
    <row r="189" spans="1:1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258</v>
      </c>
      <c r="G189" s="56" t="s">
        <v>422</v>
      </c>
      <c r="H189" s="33">
        <v>13180170.93</v>
      </c>
      <c r="I189" s="33">
        <v>12490484.36</v>
      </c>
      <c r="J189" s="33">
        <v>5052811.09</v>
      </c>
      <c r="K189" s="33">
        <v>370554.62</v>
      </c>
      <c r="L189" s="33">
        <v>78643.57</v>
      </c>
      <c r="M189" s="33">
        <v>0</v>
      </c>
      <c r="N189" s="33">
        <v>6988475.08</v>
      </c>
      <c r="O189" s="33">
        <v>689686.57</v>
      </c>
      <c r="P189" s="33">
        <v>689686.57</v>
      </c>
    </row>
    <row r="190" spans="1:1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258</v>
      </c>
      <c r="G190" s="56" t="s">
        <v>423</v>
      </c>
      <c r="H190" s="33">
        <v>20177780.49</v>
      </c>
      <c r="I190" s="33">
        <v>15866586.18</v>
      </c>
      <c r="J190" s="33">
        <v>6446368.32</v>
      </c>
      <c r="K190" s="33">
        <v>665019.27</v>
      </c>
      <c r="L190" s="33">
        <v>100345.53</v>
      </c>
      <c r="M190" s="33">
        <v>0</v>
      </c>
      <c r="N190" s="33">
        <v>8654853.06</v>
      </c>
      <c r="O190" s="33">
        <v>4311194.31</v>
      </c>
      <c r="P190" s="33">
        <v>4311194.31</v>
      </c>
    </row>
    <row r="191" spans="1:1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258</v>
      </c>
      <c r="G191" s="56" t="s">
        <v>424</v>
      </c>
      <c r="H191" s="33">
        <v>26541832.58</v>
      </c>
      <c r="I191" s="33">
        <v>21714409.41</v>
      </c>
      <c r="J191" s="33">
        <v>9365815.79</v>
      </c>
      <c r="K191" s="33">
        <v>1098206.53</v>
      </c>
      <c r="L191" s="33">
        <v>139919.17</v>
      </c>
      <c r="M191" s="33">
        <v>0</v>
      </c>
      <c r="N191" s="33">
        <v>11110467.92</v>
      </c>
      <c r="O191" s="33">
        <v>4827423.17</v>
      </c>
      <c r="P191" s="33">
        <v>4827423.17</v>
      </c>
    </row>
    <row r="192" spans="1:1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258</v>
      </c>
      <c r="G192" s="56" t="s">
        <v>425</v>
      </c>
      <c r="H192" s="33">
        <v>36933004.87</v>
      </c>
      <c r="I192" s="33">
        <v>33522606.82</v>
      </c>
      <c r="J192" s="33">
        <v>13216898.14</v>
      </c>
      <c r="K192" s="33">
        <v>2441393.57</v>
      </c>
      <c r="L192" s="33">
        <v>158832.6</v>
      </c>
      <c r="M192" s="33">
        <v>0</v>
      </c>
      <c r="N192" s="33">
        <v>17705482.51</v>
      </c>
      <c r="O192" s="33">
        <v>3410398.05</v>
      </c>
      <c r="P192" s="33">
        <v>3410398.05</v>
      </c>
    </row>
    <row r="193" spans="1:1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258</v>
      </c>
      <c r="G193" s="56" t="s">
        <v>426</v>
      </c>
      <c r="H193" s="33">
        <v>48059837.7</v>
      </c>
      <c r="I193" s="33">
        <v>43754588.5</v>
      </c>
      <c r="J193" s="33">
        <v>16805638.01</v>
      </c>
      <c r="K193" s="33">
        <v>3218516.09</v>
      </c>
      <c r="L193" s="33">
        <v>541804</v>
      </c>
      <c r="M193" s="33">
        <v>0</v>
      </c>
      <c r="N193" s="33">
        <v>23188630.4</v>
      </c>
      <c r="O193" s="33">
        <v>4305249.2</v>
      </c>
      <c r="P193" s="33">
        <v>4305249.2</v>
      </c>
    </row>
    <row r="194" spans="1:1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258</v>
      </c>
      <c r="G194" s="56" t="s">
        <v>427</v>
      </c>
      <c r="H194" s="33">
        <v>44596595.23</v>
      </c>
      <c r="I194" s="33">
        <v>37392468.07</v>
      </c>
      <c r="J194" s="33">
        <v>13749889.25</v>
      </c>
      <c r="K194" s="33">
        <v>2576961.79</v>
      </c>
      <c r="L194" s="33">
        <v>358000.95</v>
      </c>
      <c r="M194" s="33">
        <v>0</v>
      </c>
      <c r="N194" s="33">
        <v>20707616.08</v>
      </c>
      <c r="O194" s="33">
        <v>7204127.16</v>
      </c>
      <c r="P194" s="33">
        <v>6974127.16</v>
      </c>
    </row>
    <row r="195" spans="1:1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258</v>
      </c>
      <c r="G195" s="56" t="s">
        <v>428</v>
      </c>
      <c r="H195" s="33">
        <v>24223253.66</v>
      </c>
      <c r="I195" s="33">
        <v>20905224.29</v>
      </c>
      <c r="J195" s="33">
        <v>7894065.11</v>
      </c>
      <c r="K195" s="33">
        <v>1331896.68</v>
      </c>
      <c r="L195" s="33">
        <v>90372.27</v>
      </c>
      <c r="M195" s="33">
        <v>0</v>
      </c>
      <c r="N195" s="33">
        <v>11588890.23</v>
      </c>
      <c r="O195" s="33">
        <v>3318029.37</v>
      </c>
      <c r="P195" s="33">
        <v>3318029.37</v>
      </c>
    </row>
    <row r="196" spans="1:1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258</v>
      </c>
      <c r="G196" s="56" t="s">
        <v>429</v>
      </c>
      <c r="H196" s="33">
        <v>65559037.35</v>
      </c>
      <c r="I196" s="33">
        <v>50602635.72</v>
      </c>
      <c r="J196" s="33">
        <v>19815309.73</v>
      </c>
      <c r="K196" s="33">
        <v>3933503.65</v>
      </c>
      <c r="L196" s="33">
        <v>361263.64</v>
      </c>
      <c r="M196" s="33">
        <v>0</v>
      </c>
      <c r="N196" s="33">
        <v>26492558.7</v>
      </c>
      <c r="O196" s="33">
        <v>14956401.63</v>
      </c>
      <c r="P196" s="33">
        <v>14956401.63</v>
      </c>
    </row>
    <row r="197" spans="1:1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258</v>
      </c>
      <c r="G197" s="56" t="s">
        <v>430</v>
      </c>
      <c r="H197" s="33">
        <v>35081725.78</v>
      </c>
      <c r="I197" s="33">
        <v>24351207.17</v>
      </c>
      <c r="J197" s="33">
        <v>9447289.34</v>
      </c>
      <c r="K197" s="33">
        <v>2585472</v>
      </c>
      <c r="L197" s="33">
        <v>381702.5</v>
      </c>
      <c r="M197" s="33">
        <v>0</v>
      </c>
      <c r="N197" s="33">
        <v>11936743.33</v>
      </c>
      <c r="O197" s="33">
        <v>10730518.61</v>
      </c>
      <c r="P197" s="33">
        <v>10730518.61</v>
      </c>
    </row>
    <row r="198" spans="1:16" ht="12.75">
      <c r="A198" s="34">
        <v>6</v>
      </c>
      <c r="B198" s="34">
        <v>12</v>
      </c>
      <c r="C198" s="34">
        <v>2</v>
      </c>
      <c r="D198" s="35">
        <v>3</v>
      </c>
      <c r="E198" s="36"/>
      <c r="F198" s="31" t="s">
        <v>258</v>
      </c>
      <c r="G198" s="56" t="s">
        <v>431</v>
      </c>
      <c r="H198" s="33">
        <v>26509114.58</v>
      </c>
      <c r="I198" s="33">
        <v>24271357.55</v>
      </c>
      <c r="J198" s="33">
        <v>8717909.64</v>
      </c>
      <c r="K198" s="33">
        <v>1136294.8</v>
      </c>
      <c r="L198" s="33">
        <v>8150.14</v>
      </c>
      <c r="M198" s="33">
        <v>0</v>
      </c>
      <c r="N198" s="33">
        <v>14409002.97</v>
      </c>
      <c r="O198" s="33">
        <v>2237757.03</v>
      </c>
      <c r="P198" s="33">
        <v>2237757.03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258</v>
      </c>
      <c r="G199" s="56" t="s">
        <v>432</v>
      </c>
      <c r="H199" s="33">
        <v>33947181.3</v>
      </c>
      <c r="I199" s="33">
        <v>23719736.01</v>
      </c>
      <c r="J199" s="33">
        <v>8662563.04</v>
      </c>
      <c r="K199" s="33">
        <v>1339340.31</v>
      </c>
      <c r="L199" s="33">
        <v>228203.39</v>
      </c>
      <c r="M199" s="33">
        <v>0</v>
      </c>
      <c r="N199" s="33">
        <v>13489629.27</v>
      </c>
      <c r="O199" s="33">
        <v>10227445.29</v>
      </c>
      <c r="P199" s="33">
        <v>10227445.29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258</v>
      </c>
      <c r="G200" s="56" t="s">
        <v>433</v>
      </c>
      <c r="H200" s="33">
        <v>31538992.86</v>
      </c>
      <c r="I200" s="33">
        <v>25096054.45</v>
      </c>
      <c r="J200" s="33">
        <v>7946596.33</v>
      </c>
      <c r="K200" s="33">
        <v>2199795.02</v>
      </c>
      <c r="L200" s="33">
        <v>92493.77</v>
      </c>
      <c r="M200" s="33">
        <v>0</v>
      </c>
      <c r="N200" s="33">
        <v>14857169.33</v>
      </c>
      <c r="O200" s="33">
        <v>6442938.41</v>
      </c>
      <c r="P200" s="33">
        <v>6442938.41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258</v>
      </c>
      <c r="G201" s="56" t="s">
        <v>434</v>
      </c>
      <c r="H201" s="33">
        <v>27731727.01</v>
      </c>
      <c r="I201" s="33">
        <v>25548329.65</v>
      </c>
      <c r="J201" s="33">
        <v>10266847.17</v>
      </c>
      <c r="K201" s="33">
        <v>1012689.71</v>
      </c>
      <c r="L201" s="33">
        <v>345320</v>
      </c>
      <c r="M201" s="33">
        <v>0</v>
      </c>
      <c r="N201" s="33">
        <v>13923472.77</v>
      </c>
      <c r="O201" s="33">
        <v>2183397.36</v>
      </c>
      <c r="P201" s="33">
        <v>2183397.36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258</v>
      </c>
      <c r="G202" s="56" t="s">
        <v>435</v>
      </c>
      <c r="H202" s="33">
        <v>25814164.58</v>
      </c>
      <c r="I202" s="33">
        <v>22996784.38</v>
      </c>
      <c r="J202" s="33">
        <v>10059947.07</v>
      </c>
      <c r="K202" s="33">
        <v>439004</v>
      </c>
      <c r="L202" s="33">
        <v>759803.72</v>
      </c>
      <c r="M202" s="33">
        <v>0</v>
      </c>
      <c r="N202" s="33">
        <v>11738029.59</v>
      </c>
      <c r="O202" s="33">
        <v>2817380.2</v>
      </c>
      <c r="P202" s="33">
        <v>2817380.2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258</v>
      </c>
      <c r="G203" s="56" t="s">
        <v>436</v>
      </c>
      <c r="H203" s="33">
        <v>22562127.25</v>
      </c>
      <c r="I203" s="33">
        <v>21480268.9</v>
      </c>
      <c r="J203" s="33">
        <v>9363238.28</v>
      </c>
      <c r="K203" s="33">
        <v>1009441.94</v>
      </c>
      <c r="L203" s="33">
        <v>540536.68</v>
      </c>
      <c r="M203" s="33">
        <v>0</v>
      </c>
      <c r="N203" s="33">
        <v>10567052</v>
      </c>
      <c r="O203" s="33">
        <v>1081858.35</v>
      </c>
      <c r="P203" s="33">
        <v>1081858.35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258</v>
      </c>
      <c r="G204" s="56" t="s">
        <v>437</v>
      </c>
      <c r="H204" s="33">
        <v>86038443.97</v>
      </c>
      <c r="I204" s="33">
        <v>71336504.63</v>
      </c>
      <c r="J204" s="33">
        <v>31911863.46</v>
      </c>
      <c r="K204" s="33">
        <v>5603255.79</v>
      </c>
      <c r="L204" s="33">
        <v>258528.31</v>
      </c>
      <c r="M204" s="33">
        <v>0</v>
      </c>
      <c r="N204" s="33">
        <v>33562857.07</v>
      </c>
      <c r="O204" s="33">
        <v>14701939.34</v>
      </c>
      <c r="P204" s="33">
        <v>14628039.34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258</v>
      </c>
      <c r="G205" s="56" t="s">
        <v>438</v>
      </c>
      <c r="H205" s="33">
        <v>25721248.71</v>
      </c>
      <c r="I205" s="33">
        <v>23116597.44</v>
      </c>
      <c r="J205" s="33">
        <v>8968858.12</v>
      </c>
      <c r="K205" s="33">
        <v>996269.45</v>
      </c>
      <c r="L205" s="33">
        <v>249641.09</v>
      </c>
      <c r="M205" s="33">
        <v>0</v>
      </c>
      <c r="N205" s="33">
        <v>12901828.78</v>
      </c>
      <c r="O205" s="33">
        <v>2604651.27</v>
      </c>
      <c r="P205" s="33">
        <v>2604651.27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258</v>
      </c>
      <c r="G206" s="56" t="s">
        <v>439</v>
      </c>
      <c r="H206" s="33">
        <v>39128194.88</v>
      </c>
      <c r="I206" s="33">
        <v>33944313.93</v>
      </c>
      <c r="J206" s="33">
        <v>14730306.4</v>
      </c>
      <c r="K206" s="33">
        <v>2294522.62</v>
      </c>
      <c r="L206" s="33">
        <v>96669.47</v>
      </c>
      <c r="M206" s="33">
        <v>0</v>
      </c>
      <c r="N206" s="33">
        <v>16822815.44</v>
      </c>
      <c r="O206" s="33">
        <v>5183880.95</v>
      </c>
      <c r="P206" s="33">
        <v>5183880.95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258</v>
      </c>
      <c r="G207" s="56" t="s">
        <v>440</v>
      </c>
      <c r="H207" s="33">
        <v>75223305.44</v>
      </c>
      <c r="I207" s="33">
        <v>61305793.64</v>
      </c>
      <c r="J207" s="33">
        <v>22160314.35</v>
      </c>
      <c r="K207" s="33">
        <v>4206263.71</v>
      </c>
      <c r="L207" s="33">
        <v>163673.88</v>
      </c>
      <c r="M207" s="33">
        <v>0</v>
      </c>
      <c r="N207" s="33">
        <v>34775541.7</v>
      </c>
      <c r="O207" s="33">
        <v>13917511.8</v>
      </c>
      <c r="P207" s="33">
        <v>13567511.8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258</v>
      </c>
      <c r="G208" s="56" t="s">
        <v>441</v>
      </c>
      <c r="H208" s="33">
        <v>19351344.7</v>
      </c>
      <c r="I208" s="33">
        <v>18167246.41</v>
      </c>
      <c r="J208" s="33">
        <v>7756648.9</v>
      </c>
      <c r="K208" s="33">
        <v>877397.92</v>
      </c>
      <c r="L208" s="33">
        <v>103797.61</v>
      </c>
      <c r="M208" s="33">
        <v>0</v>
      </c>
      <c r="N208" s="33">
        <v>9429401.98</v>
      </c>
      <c r="O208" s="33">
        <v>1184098.29</v>
      </c>
      <c r="P208" s="33">
        <v>1184098.29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258</v>
      </c>
      <c r="G209" s="56" t="s">
        <v>442</v>
      </c>
      <c r="H209" s="33">
        <v>58758227.19</v>
      </c>
      <c r="I209" s="33">
        <v>51985014.71</v>
      </c>
      <c r="J209" s="33">
        <v>21016588.39</v>
      </c>
      <c r="K209" s="33">
        <v>2154094.45</v>
      </c>
      <c r="L209" s="33">
        <v>258535.3</v>
      </c>
      <c r="M209" s="33">
        <v>0</v>
      </c>
      <c r="N209" s="33">
        <v>28555796.57</v>
      </c>
      <c r="O209" s="33">
        <v>6773212.48</v>
      </c>
      <c r="P209" s="33">
        <v>6773212.48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258</v>
      </c>
      <c r="G210" s="56" t="s">
        <v>443</v>
      </c>
      <c r="H210" s="33">
        <v>41060274.06</v>
      </c>
      <c r="I210" s="33">
        <v>33237211.47</v>
      </c>
      <c r="J210" s="33">
        <v>10709349.3</v>
      </c>
      <c r="K210" s="33">
        <v>1964691.48</v>
      </c>
      <c r="L210" s="33">
        <v>214227.72</v>
      </c>
      <c r="M210" s="33">
        <v>0</v>
      </c>
      <c r="N210" s="33">
        <v>20348942.97</v>
      </c>
      <c r="O210" s="33">
        <v>7823062.59</v>
      </c>
      <c r="P210" s="33">
        <v>7493420.59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258</v>
      </c>
      <c r="G211" s="56" t="s">
        <v>444</v>
      </c>
      <c r="H211" s="33">
        <v>51384107.39</v>
      </c>
      <c r="I211" s="33">
        <v>45544503.63</v>
      </c>
      <c r="J211" s="33">
        <v>17529005.66</v>
      </c>
      <c r="K211" s="33">
        <v>2604608.53</v>
      </c>
      <c r="L211" s="33">
        <v>210048.03</v>
      </c>
      <c r="M211" s="33">
        <v>0</v>
      </c>
      <c r="N211" s="33">
        <v>25200841.41</v>
      </c>
      <c r="O211" s="33">
        <v>5839603.76</v>
      </c>
      <c r="P211" s="33">
        <v>5689603.76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258</v>
      </c>
      <c r="G212" s="56" t="s">
        <v>445</v>
      </c>
      <c r="H212" s="33">
        <v>24091721.17</v>
      </c>
      <c r="I212" s="33">
        <v>19948201.84</v>
      </c>
      <c r="J212" s="33">
        <v>6930407.31</v>
      </c>
      <c r="K212" s="33">
        <v>1079353.31</v>
      </c>
      <c r="L212" s="33">
        <v>132571.83</v>
      </c>
      <c r="M212" s="33">
        <v>0</v>
      </c>
      <c r="N212" s="33">
        <v>11805869.39</v>
      </c>
      <c r="O212" s="33">
        <v>4143519.33</v>
      </c>
      <c r="P212" s="33">
        <v>4143519.33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258</v>
      </c>
      <c r="G213" s="56" t="s">
        <v>446</v>
      </c>
      <c r="H213" s="33">
        <v>76275150.7</v>
      </c>
      <c r="I213" s="33">
        <v>67615913.79</v>
      </c>
      <c r="J213" s="33">
        <v>28657115.67</v>
      </c>
      <c r="K213" s="33">
        <v>2916478.92</v>
      </c>
      <c r="L213" s="33">
        <v>323953.56</v>
      </c>
      <c r="M213" s="33">
        <v>0</v>
      </c>
      <c r="N213" s="33">
        <v>35718365.64</v>
      </c>
      <c r="O213" s="33">
        <v>8659236.91</v>
      </c>
      <c r="P213" s="33">
        <v>8659236.91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258</v>
      </c>
      <c r="G214" s="56" t="s">
        <v>447</v>
      </c>
      <c r="H214" s="33">
        <v>28501584.45</v>
      </c>
      <c r="I214" s="33">
        <v>25425790.65</v>
      </c>
      <c r="J214" s="33">
        <v>9317231.98</v>
      </c>
      <c r="K214" s="33">
        <v>747046.27</v>
      </c>
      <c r="L214" s="33">
        <v>123050.04</v>
      </c>
      <c r="M214" s="33">
        <v>0</v>
      </c>
      <c r="N214" s="33">
        <v>15238462.36</v>
      </c>
      <c r="O214" s="33">
        <v>3075793.8</v>
      </c>
      <c r="P214" s="33">
        <v>3075793.8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258</v>
      </c>
      <c r="G215" s="56" t="s">
        <v>448</v>
      </c>
      <c r="H215" s="33">
        <v>39341579.83</v>
      </c>
      <c r="I215" s="33">
        <v>33938664.87</v>
      </c>
      <c r="J215" s="33">
        <v>11939633.22</v>
      </c>
      <c r="K215" s="33">
        <v>3221527.92</v>
      </c>
      <c r="L215" s="33">
        <v>91841.94</v>
      </c>
      <c r="M215" s="33">
        <v>0</v>
      </c>
      <c r="N215" s="33">
        <v>18685661.79</v>
      </c>
      <c r="O215" s="33">
        <v>5402914.96</v>
      </c>
      <c r="P215" s="33">
        <v>5402914.96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258</v>
      </c>
      <c r="G216" s="56" t="s">
        <v>449</v>
      </c>
      <c r="H216" s="33">
        <v>29843842.16</v>
      </c>
      <c r="I216" s="33">
        <v>24003178.02</v>
      </c>
      <c r="J216" s="33">
        <v>9854417.46</v>
      </c>
      <c r="K216" s="33">
        <v>929517.27</v>
      </c>
      <c r="L216" s="33">
        <v>98213.19</v>
      </c>
      <c r="M216" s="33">
        <v>0</v>
      </c>
      <c r="N216" s="33">
        <v>13121030.1</v>
      </c>
      <c r="O216" s="33">
        <v>5840664.14</v>
      </c>
      <c r="P216" s="33">
        <v>5840664.14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258</v>
      </c>
      <c r="G217" s="56" t="s">
        <v>450</v>
      </c>
      <c r="H217" s="33">
        <v>24475124.44</v>
      </c>
      <c r="I217" s="33">
        <v>21346171.73</v>
      </c>
      <c r="J217" s="33">
        <v>9549554.6</v>
      </c>
      <c r="K217" s="33">
        <v>551766.4</v>
      </c>
      <c r="L217" s="33">
        <v>202497.83</v>
      </c>
      <c r="M217" s="33">
        <v>0</v>
      </c>
      <c r="N217" s="33">
        <v>11042352.9</v>
      </c>
      <c r="O217" s="33">
        <v>3128952.71</v>
      </c>
      <c r="P217" s="33">
        <v>3060319.71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258</v>
      </c>
      <c r="G218" s="56" t="s">
        <v>451</v>
      </c>
      <c r="H218" s="33">
        <v>33518608.99</v>
      </c>
      <c r="I218" s="33">
        <v>29390465.15</v>
      </c>
      <c r="J218" s="33">
        <v>11017734.85</v>
      </c>
      <c r="K218" s="33">
        <v>2022876.13</v>
      </c>
      <c r="L218" s="33">
        <v>180654.82</v>
      </c>
      <c r="M218" s="33">
        <v>0</v>
      </c>
      <c r="N218" s="33">
        <v>16169199.35</v>
      </c>
      <c r="O218" s="33">
        <v>4128143.84</v>
      </c>
      <c r="P218" s="33">
        <v>4125043.84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258</v>
      </c>
      <c r="G219" s="56" t="s">
        <v>452</v>
      </c>
      <c r="H219" s="33">
        <v>25982060.74</v>
      </c>
      <c r="I219" s="33">
        <v>22375584.24</v>
      </c>
      <c r="J219" s="33">
        <v>9134860.19</v>
      </c>
      <c r="K219" s="33">
        <v>1771031.46</v>
      </c>
      <c r="L219" s="33">
        <v>316284.02</v>
      </c>
      <c r="M219" s="33">
        <v>0</v>
      </c>
      <c r="N219" s="33">
        <v>11153408.57</v>
      </c>
      <c r="O219" s="33">
        <v>3606476.5</v>
      </c>
      <c r="P219" s="33">
        <v>3606476.5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453</v>
      </c>
      <c r="G220" s="56" t="s">
        <v>454</v>
      </c>
      <c r="H220" s="33">
        <v>274611093.41</v>
      </c>
      <c r="I220" s="33">
        <v>261488543.04</v>
      </c>
      <c r="J220" s="33">
        <v>113725241.36</v>
      </c>
      <c r="K220" s="33">
        <v>35846788.52</v>
      </c>
      <c r="L220" s="33">
        <v>2004500</v>
      </c>
      <c r="M220" s="33">
        <v>0</v>
      </c>
      <c r="N220" s="33">
        <v>109912013.16</v>
      </c>
      <c r="O220" s="33">
        <v>13122550.37</v>
      </c>
      <c r="P220" s="33">
        <v>13122550.37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453</v>
      </c>
      <c r="G221" s="56" t="s">
        <v>455</v>
      </c>
      <c r="H221" s="33">
        <v>330700942.16</v>
      </c>
      <c r="I221" s="33">
        <v>309358518.53</v>
      </c>
      <c r="J221" s="33">
        <v>143772074.33</v>
      </c>
      <c r="K221" s="33">
        <v>37381139.07</v>
      </c>
      <c r="L221" s="33">
        <v>4641809.8</v>
      </c>
      <c r="M221" s="33">
        <v>0</v>
      </c>
      <c r="N221" s="33">
        <v>123563495.33</v>
      </c>
      <c r="O221" s="33">
        <v>21342423.63</v>
      </c>
      <c r="P221" s="33">
        <v>15792448.63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453</v>
      </c>
      <c r="G222" s="56" t="s">
        <v>456</v>
      </c>
      <c r="H222" s="33">
        <v>2110395035.56</v>
      </c>
      <c r="I222" s="33">
        <v>1766008755.86</v>
      </c>
      <c r="J222" s="33">
        <v>715138793.98</v>
      </c>
      <c r="K222" s="33">
        <v>199675480.54</v>
      </c>
      <c r="L222" s="33">
        <v>30590602.54</v>
      </c>
      <c r="M222" s="33">
        <v>0</v>
      </c>
      <c r="N222" s="33">
        <v>820603878.8</v>
      </c>
      <c r="O222" s="33">
        <v>344386279.7</v>
      </c>
      <c r="P222" s="33">
        <v>314136279.7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453</v>
      </c>
      <c r="G223" s="56" t="s">
        <v>457</v>
      </c>
      <c r="H223" s="33">
        <v>380414202.82</v>
      </c>
      <c r="I223" s="33">
        <v>354382647.37</v>
      </c>
      <c r="J223" s="33">
        <v>156652184.48</v>
      </c>
      <c r="K223" s="33">
        <v>48643771.23</v>
      </c>
      <c r="L223" s="33">
        <v>2024648.77</v>
      </c>
      <c r="M223" s="33">
        <v>0</v>
      </c>
      <c r="N223" s="33">
        <v>147062042.89</v>
      </c>
      <c r="O223" s="33">
        <v>26031555.45</v>
      </c>
      <c r="P223" s="33">
        <v>25531437.78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458</v>
      </c>
      <c r="G224" s="56" t="s">
        <v>459</v>
      </c>
      <c r="H224" s="33">
        <v>96432667.07</v>
      </c>
      <c r="I224" s="33">
        <v>80565721.63</v>
      </c>
      <c r="J224" s="33">
        <v>48631948.78</v>
      </c>
      <c r="K224" s="33">
        <v>2756638.8</v>
      </c>
      <c r="L224" s="33">
        <v>264194.71</v>
      </c>
      <c r="M224" s="33">
        <v>0</v>
      </c>
      <c r="N224" s="33">
        <v>28912939.34</v>
      </c>
      <c r="O224" s="33">
        <v>15866945.44</v>
      </c>
      <c r="P224" s="33">
        <v>15866945.44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458</v>
      </c>
      <c r="G225" s="56" t="s">
        <v>460</v>
      </c>
      <c r="H225" s="33">
        <v>107292772.38</v>
      </c>
      <c r="I225" s="33">
        <v>85320215.87</v>
      </c>
      <c r="J225" s="33">
        <v>57715460.88</v>
      </c>
      <c r="K225" s="33">
        <v>5260352.31</v>
      </c>
      <c r="L225" s="33">
        <v>396081.19</v>
      </c>
      <c r="M225" s="33">
        <v>0</v>
      </c>
      <c r="N225" s="33">
        <v>21948321.49</v>
      </c>
      <c r="O225" s="33">
        <v>21972556.51</v>
      </c>
      <c r="P225" s="33">
        <v>21972556.51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458</v>
      </c>
      <c r="G226" s="56" t="s">
        <v>461</v>
      </c>
      <c r="H226" s="33">
        <v>64575079.6</v>
      </c>
      <c r="I226" s="33">
        <v>53896328.94</v>
      </c>
      <c r="J226" s="33">
        <v>29994832.6</v>
      </c>
      <c r="K226" s="33">
        <v>936073.32</v>
      </c>
      <c r="L226" s="33">
        <v>436625.84</v>
      </c>
      <c r="M226" s="33">
        <v>0</v>
      </c>
      <c r="N226" s="33">
        <v>22528797.18</v>
      </c>
      <c r="O226" s="33">
        <v>10678750.66</v>
      </c>
      <c r="P226" s="33">
        <v>10678750.66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458</v>
      </c>
      <c r="G227" s="56" t="s">
        <v>462</v>
      </c>
      <c r="H227" s="33">
        <v>57147353.66</v>
      </c>
      <c r="I227" s="33">
        <v>52516801.09</v>
      </c>
      <c r="J227" s="33">
        <v>30978279.75</v>
      </c>
      <c r="K227" s="33">
        <v>1801632.57</v>
      </c>
      <c r="L227" s="33">
        <v>75658.86</v>
      </c>
      <c r="M227" s="33">
        <v>0</v>
      </c>
      <c r="N227" s="33">
        <v>19661229.91</v>
      </c>
      <c r="O227" s="33">
        <v>4630552.57</v>
      </c>
      <c r="P227" s="33">
        <v>4630552.57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458</v>
      </c>
      <c r="G228" s="56" t="s">
        <v>463</v>
      </c>
      <c r="H228" s="33">
        <v>59170025.07</v>
      </c>
      <c r="I228" s="33">
        <v>39299830.82</v>
      </c>
      <c r="J228" s="33">
        <v>27833021.88</v>
      </c>
      <c r="K228" s="33">
        <v>370153.21</v>
      </c>
      <c r="L228" s="33">
        <v>257388.4</v>
      </c>
      <c r="M228" s="33">
        <v>0</v>
      </c>
      <c r="N228" s="33">
        <v>10839267.33</v>
      </c>
      <c r="O228" s="33">
        <v>19870194.25</v>
      </c>
      <c r="P228" s="33">
        <v>19870194.25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458</v>
      </c>
      <c r="G229" s="56" t="s">
        <v>464</v>
      </c>
      <c r="H229" s="33">
        <v>83850019.53</v>
      </c>
      <c r="I229" s="33">
        <v>67151605.61</v>
      </c>
      <c r="J229" s="33">
        <v>44094870.05</v>
      </c>
      <c r="K229" s="33">
        <v>4131131.62</v>
      </c>
      <c r="L229" s="33">
        <v>354315.38</v>
      </c>
      <c r="M229" s="33">
        <v>0</v>
      </c>
      <c r="N229" s="33">
        <v>18571288.56</v>
      </c>
      <c r="O229" s="33">
        <v>16698413.92</v>
      </c>
      <c r="P229" s="33">
        <v>16698413.92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458</v>
      </c>
      <c r="G230" s="56" t="s">
        <v>465</v>
      </c>
      <c r="H230" s="33">
        <v>100445399</v>
      </c>
      <c r="I230" s="33">
        <v>85938596.84</v>
      </c>
      <c r="J230" s="33">
        <v>54875196.36</v>
      </c>
      <c r="K230" s="33">
        <v>5079370.5</v>
      </c>
      <c r="L230" s="33">
        <v>408183.11</v>
      </c>
      <c r="M230" s="33">
        <v>0</v>
      </c>
      <c r="N230" s="33">
        <v>25575846.87</v>
      </c>
      <c r="O230" s="33">
        <v>14506802.16</v>
      </c>
      <c r="P230" s="33">
        <v>14506802.16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458</v>
      </c>
      <c r="G231" s="56" t="s">
        <v>466</v>
      </c>
      <c r="H231" s="33">
        <v>71784639.51</v>
      </c>
      <c r="I231" s="33">
        <v>64414600.16</v>
      </c>
      <c r="J231" s="33">
        <v>40030218.06</v>
      </c>
      <c r="K231" s="33">
        <v>3173218.96</v>
      </c>
      <c r="L231" s="33">
        <v>1101080.56</v>
      </c>
      <c r="M231" s="33">
        <v>0</v>
      </c>
      <c r="N231" s="33">
        <v>20110082.58</v>
      </c>
      <c r="O231" s="33">
        <v>7370039.35</v>
      </c>
      <c r="P231" s="33">
        <v>7370039.35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458</v>
      </c>
      <c r="G232" s="56" t="s">
        <v>467</v>
      </c>
      <c r="H232" s="33">
        <v>149850863.07</v>
      </c>
      <c r="I232" s="33">
        <v>97790994.22</v>
      </c>
      <c r="J232" s="33">
        <v>57288439.63</v>
      </c>
      <c r="K232" s="33">
        <v>2683793.82</v>
      </c>
      <c r="L232" s="33">
        <v>1248214.41</v>
      </c>
      <c r="M232" s="33">
        <v>0</v>
      </c>
      <c r="N232" s="33">
        <v>36570546.36</v>
      </c>
      <c r="O232" s="33">
        <v>52059868.85</v>
      </c>
      <c r="P232" s="33">
        <v>52059868.85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458</v>
      </c>
      <c r="G233" s="56" t="s">
        <v>468</v>
      </c>
      <c r="H233" s="33">
        <v>50637071.71</v>
      </c>
      <c r="I233" s="33">
        <v>45857658.07</v>
      </c>
      <c r="J233" s="33">
        <v>30359142.96</v>
      </c>
      <c r="K233" s="33">
        <v>1145128.9</v>
      </c>
      <c r="L233" s="33">
        <v>381686.93</v>
      </c>
      <c r="M233" s="33">
        <v>0</v>
      </c>
      <c r="N233" s="33">
        <v>13971699.28</v>
      </c>
      <c r="O233" s="33">
        <v>4779413.64</v>
      </c>
      <c r="P233" s="33">
        <v>4693513.64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458</v>
      </c>
      <c r="G234" s="56" t="s">
        <v>469</v>
      </c>
      <c r="H234" s="33">
        <v>97223484.2</v>
      </c>
      <c r="I234" s="33">
        <v>83522623.89</v>
      </c>
      <c r="J234" s="33">
        <v>56547664.3</v>
      </c>
      <c r="K234" s="33">
        <v>5730627.6</v>
      </c>
      <c r="L234" s="33">
        <v>1066636.53</v>
      </c>
      <c r="M234" s="33">
        <v>0</v>
      </c>
      <c r="N234" s="33">
        <v>20177695.46</v>
      </c>
      <c r="O234" s="33">
        <v>13700860.31</v>
      </c>
      <c r="P234" s="33">
        <v>13530860.31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458</v>
      </c>
      <c r="G235" s="56" t="s">
        <v>470</v>
      </c>
      <c r="H235" s="33">
        <v>52311776.07</v>
      </c>
      <c r="I235" s="33">
        <v>40544908.55</v>
      </c>
      <c r="J235" s="33">
        <v>26042250.39</v>
      </c>
      <c r="K235" s="33">
        <v>2691790.65</v>
      </c>
      <c r="L235" s="33">
        <v>307357.47</v>
      </c>
      <c r="M235" s="33">
        <v>0</v>
      </c>
      <c r="N235" s="33">
        <v>11503510.04</v>
      </c>
      <c r="O235" s="33">
        <v>11766867.52</v>
      </c>
      <c r="P235" s="33">
        <v>8262267.52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458</v>
      </c>
      <c r="G236" s="56" t="s">
        <v>471</v>
      </c>
      <c r="H236" s="33">
        <v>31195686.51</v>
      </c>
      <c r="I236" s="33">
        <v>26563687.88</v>
      </c>
      <c r="J236" s="33">
        <v>16902718.71</v>
      </c>
      <c r="K236" s="33">
        <v>725459.9</v>
      </c>
      <c r="L236" s="33">
        <v>260285.76</v>
      </c>
      <c r="M236" s="33">
        <v>0</v>
      </c>
      <c r="N236" s="33">
        <v>8675223.51</v>
      </c>
      <c r="O236" s="33">
        <v>4631998.63</v>
      </c>
      <c r="P236" s="33">
        <v>4631998.63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458</v>
      </c>
      <c r="G237" s="56" t="s">
        <v>472</v>
      </c>
      <c r="H237" s="33">
        <v>116008736.07</v>
      </c>
      <c r="I237" s="33">
        <v>101772995.88</v>
      </c>
      <c r="J237" s="33">
        <v>68283198.86</v>
      </c>
      <c r="K237" s="33">
        <v>8433231.12</v>
      </c>
      <c r="L237" s="33">
        <v>76797.02</v>
      </c>
      <c r="M237" s="33">
        <v>0</v>
      </c>
      <c r="N237" s="33">
        <v>24979768.88</v>
      </c>
      <c r="O237" s="33">
        <v>14235740.19</v>
      </c>
      <c r="P237" s="33">
        <v>14235740.19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458</v>
      </c>
      <c r="G238" s="56" t="s">
        <v>473</v>
      </c>
      <c r="H238" s="33">
        <v>54947685.48</v>
      </c>
      <c r="I238" s="33">
        <v>43966742.18</v>
      </c>
      <c r="J238" s="33">
        <v>31184191.37</v>
      </c>
      <c r="K238" s="33">
        <v>1032813.32</v>
      </c>
      <c r="L238" s="33">
        <v>189786.74</v>
      </c>
      <c r="M238" s="33">
        <v>0</v>
      </c>
      <c r="N238" s="33">
        <v>11559950.75</v>
      </c>
      <c r="O238" s="33">
        <v>10980943.3</v>
      </c>
      <c r="P238" s="33">
        <v>10980943.3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458</v>
      </c>
      <c r="G239" s="56" t="s">
        <v>474</v>
      </c>
      <c r="H239" s="33">
        <v>51321130.84</v>
      </c>
      <c r="I239" s="33">
        <v>48029033.95</v>
      </c>
      <c r="J239" s="33">
        <v>32665844.93</v>
      </c>
      <c r="K239" s="33">
        <v>1864780.26</v>
      </c>
      <c r="L239" s="33">
        <v>275369.58</v>
      </c>
      <c r="M239" s="33">
        <v>0</v>
      </c>
      <c r="N239" s="33">
        <v>13223039.18</v>
      </c>
      <c r="O239" s="33">
        <v>3292096.89</v>
      </c>
      <c r="P239" s="33">
        <v>3292096.89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458</v>
      </c>
      <c r="G240" s="56" t="s">
        <v>475</v>
      </c>
      <c r="H240" s="33">
        <v>82339131.53</v>
      </c>
      <c r="I240" s="33">
        <v>60789224.54</v>
      </c>
      <c r="J240" s="33">
        <v>39032203.3</v>
      </c>
      <c r="K240" s="33">
        <v>2711628.32</v>
      </c>
      <c r="L240" s="33">
        <v>0</v>
      </c>
      <c r="M240" s="33">
        <v>0</v>
      </c>
      <c r="N240" s="33">
        <v>19045392.92</v>
      </c>
      <c r="O240" s="33">
        <v>21549906.99</v>
      </c>
      <c r="P240" s="33">
        <v>21414006.99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458</v>
      </c>
      <c r="G241" s="56" t="s">
        <v>476</v>
      </c>
      <c r="H241" s="33">
        <v>79264552.3</v>
      </c>
      <c r="I241" s="33">
        <v>63580572.27</v>
      </c>
      <c r="J241" s="33">
        <v>41642558.9</v>
      </c>
      <c r="K241" s="33">
        <v>5193872.82</v>
      </c>
      <c r="L241" s="33">
        <v>820275.16</v>
      </c>
      <c r="M241" s="33">
        <v>0</v>
      </c>
      <c r="N241" s="33">
        <v>15923865.39</v>
      </c>
      <c r="O241" s="33">
        <v>15683980.03</v>
      </c>
      <c r="P241" s="33">
        <v>15683980.03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458</v>
      </c>
      <c r="G242" s="56" t="s">
        <v>477</v>
      </c>
      <c r="H242" s="33">
        <v>56098820.86</v>
      </c>
      <c r="I242" s="33">
        <v>48532757.05</v>
      </c>
      <c r="J242" s="33">
        <v>30842416.66</v>
      </c>
      <c r="K242" s="33">
        <v>2082987.68</v>
      </c>
      <c r="L242" s="33">
        <v>455527.05</v>
      </c>
      <c r="M242" s="33">
        <v>0</v>
      </c>
      <c r="N242" s="33">
        <v>15151825.66</v>
      </c>
      <c r="O242" s="33">
        <v>7566063.81</v>
      </c>
      <c r="P242" s="33">
        <v>7492163.81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458</v>
      </c>
      <c r="G243" s="56" t="s">
        <v>478</v>
      </c>
      <c r="H243" s="33">
        <v>69154501.25</v>
      </c>
      <c r="I243" s="33">
        <v>53641208.83</v>
      </c>
      <c r="J243" s="33">
        <v>28006758.39</v>
      </c>
      <c r="K243" s="33">
        <v>3714347.56</v>
      </c>
      <c r="L243" s="33">
        <v>169215.04</v>
      </c>
      <c r="M243" s="33">
        <v>0</v>
      </c>
      <c r="N243" s="33">
        <v>21750887.84</v>
      </c>
      <c r="O243" s="33">
        <v>15513292.42</v>
      </c>
      <c r="P243" s="33">
        <v>15513292.42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479</v>
      </c>
      <c r="G244" s="56" t="s">
        <v>480</v>
      </c>
      <c r="H244" s="33">
        <v>858899366.66</v>
      </c>
      <c r="I244" s="33">
        <v>543010158.05</v>
      </c>
      <c r="J244" s="33">
        <v>182603879.69</v>
      </c>
      <c r="K244" s="33">
        <v>198636653.78</v>
      </c>
      <c r="L244" s="33">
        <v>19278635.96</v>
      </c>
      <c r="M244" s="33">
        <v>0</v>
      </c>
      <c r="N244" s="33">
        <v>142490988.62</v>
      </c>
      <c r="O244" s="33">
        <v>315889208.61</v>
      </c>
      <c r="P244" s="33">
        <v>295881408.61</v>
      </c>
    </row>
    <row r="245" spans="1:16" ht="12.75">
      <c r="A245" s="34">
        <v>6</v>
      </c>
      <c r="B245" s="34">
        <v>8</v>
      </c>
      <c r="C245" s="34">
        <v>1</v>
      </c>
      <c r="D245" s="35" t="s">
        <v>481</v>
      </c>
      <c r="E245" s="36">
        <v>271</v>
      </c>
      <c r="F245" s="31" t="s">
        <v>481</v>
      </c>
      <c r="G245" s="56" t="s">
        <v>482</v>
      </c>
      <c r="H245" s="33">
        <v>525119.26</v>
      </c>
      <c r="I245" s="33">
        <v>525119.26</v>
      </c>
      <c r="J245" s="33">
        <v>94971.02</v>
      </c>
      <c r="K245" s="33">
        <v>0</v>
      </c>
      <c r="L245" s="33">
        <v>69986.3</v>
      </c>
      <c r="M245" s="33">
        <v>0</v>
      </c>
      <c r="N245" s="33">
        <v>360161.94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481</v>
      </c>
      <c r="E246" s="36">
        <v>270</v>
      </c>
      <c r="F246" s="31" t="s">
        <v>481</v>
      </c>
      <c r="G246" s="56" t="s">
        <v>483</v>
      </c>
      <c r="H246" s="33">
        <v>3214392.55</v>
      </c>
      <c r="I246" s="33">
        <v>3214392.55</v>
      </c>
      <c r="J246" s="33">
        <v>337080.83</v>
      </c>
      <c r="K246" s="33">
        <v>0</v>
      </c>
      <c r="L246" s="33">
        <v>86786.21</v>
      </c>
      <c r="M246" s="33">
        <v>0</v>
      </c>
      <c r="N246" s="33">
        <v>2790525.51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481</v>
      </c>
      <c r="E247" s="36">
        <v>187</v>
      </c>
      <c r="F247" s="31" t="s">
        <v>481</v>
      </c>
      <c r="G247" s="56" t="s">
        <v>484</v>
      </c>
      <c r="H247" s="33">
        <v>2023521.7</v>
      </c>
      <c r="I247" s="33">
        <v>2007531.7</v>
      </c>
      <c r="J247" s="33">
        <v>184358.72</v>
      </c>
      <c r="K247" s="33">
        <v>0</v>
      </c>
      <c r="L247" s="33">
        <v>0</v>
      </c>
      <c r="M247" s="33">
        <v>0</v>
      </c>
      <c r="N247" s="33">
        <v>1823172.98</v>
      </c>
      <c r="O247" s="33">
        <v>15990</v>
      </c>
      <c r="P247" s="33">
        <v>15990</v>
      </c>
    </row>
    <row r="248" spans="1:16" ht="12.75">
      <c r="A248" s="34">
        <v>6</v>
      </c>
      <c r="B248" s="34">
        <v>1</v>
      </c>
      <c r="C248" s="34">
        <v>1</v>
      </c>
      <c r="D248" s="35" t="s">
        <v>481</v>
      </c>
      <c r="E248" s="36">
        <v>188</v>
      </c>
      <c r="F248" s="31" t="s">
        <v>481</v>
      </c>
      <c r="G248" s="56" t="s">
        <v>484</v>
      </c>
      <c r="H248" s="33">
        <v>686544.63</v>
      </c>
      <c r="I248" s="33">
        <v>686544.63</v>
      </c>
      <c r="J248" s="33">
        <v>22008.38</v>
      </c>
      <c r="K248" s="33">
        <v>0</v>
      </c>
      <c r="L248" s="33">
        <v>0</v>
      </c>
      <c r="M248" s="33">
        <v>0</v>
      </c>
      <c r="N248" s="33">
        <v>664536.25</v>
      </c>
      <c r="O248" s="33">
        <v>0</v>
      </c>
      <c r="P248" s="33">
        <v>0</v>
      </c>
    </row>
    <row r="249" spans="1:16" ht="25.5">
      <c r="A249" s="34">
        <v>6</v>
      </c>
      <c r="B249" s="34">
        <v>2</v>
      </c>
      <c r="C249" s="34">
        <v>1</v>
      </c>
      <c r="D249" s="35" t="s">
        <v>481</v>
      </c>
      <c r="E249" s="36">
        <v>221</v>
      </c>
      <c r="F249" s="31" t="s">
        <v>481</v>
      </c>
      <c r="G249" s="56" t="s">
        <v>485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</row>
    <row r="250" spans="1:16" ht="25.5">
      <c r="A250" s="34">
        <v>6</v>
      </c>
      <c r="B250" s="34">
        <v>13</v>
      </c>
      <c r="C250" s="34">
        <v>4</v>
      </c>
      <c r="D250" s="35" t="s">
        <v>481</v>
      </c>
      <c r="E250" s="36">
        <v>186</v>
      </c>
      <c r="F250" s="31" t="s">
        <v>481</v>
      </c>
      <c r="G250" s="56" t="s">
        <v>486</v>
      </c>
      <c r="H250" s="33">
        <v>1498</v>
      </c>
      <c r="I250" s="33">
        <v>1498</v>
      </c>
      <c r="J250" s="33">
        <v>0</v>
      </c>
      <c r="K250" s="33">
        <v>0</v>
      </c>
      <c r="L250" s="33">
        <v>0</v>
      </c>
      <c r="M250" s="33">
        <v>0</v>
      </c>
      <c r="N250" s="33">
        <v>1498</v>
      </c>
      <c r="O250" s="33">
        <v>0</v>
      </c>
      <c r="P250" s="33">
        <v>0</v>
      </c>
    </row>
    <row r="251" spans="1:16" ht="25.5">
      <c r="A251" s="34">
        <v>6</v>
      </c>
      <c r="B251" s="34">
        <v>4</v>
      </c>
      <c r="C251" s="34">
        <v>3</v>
      </c>
      <c r="D251" s="35" t="s">
        <v>481</v>
      </c>
      <c r="E251" s="36">
        <v>218</v>
      </c>
      <c r="F251" s="31" t="s">
        <v>481</v>
      </c>
      <c r="G251" s="56" t="s">
        <v>487</v>
      </c>
      <c r="H251" s="33">
        <v>24743.43</v>
      </c>
      <c r="I251" s="33">
        <v>24743.43</v>
      </c>
      <c r="J251" s="33">
        <v>3000</v>
      </c>
      <c r="K251" s="33">
        <v>0</v>
      </c>
      <c r="L251" s="33">
        <v>0</v>
      </c>
      <c r="M251" s="33">
        <v>0</v>
      </c>
      <c r="N251" s="33">
        <v>21743.43</v>
      </c>
      <c r="O251" s="33">
        <v>0</v>
      </c>
      <c r="P251" s="33">
        <v>0</v>
      </c>
    </row>
    <row r="252" spans="1:16" ht="12.75">
      <c r="A252" s="34">
        <v>6</v>
      </c>
      <c r="B252" s="34">
        <v>3</v>
      </c>
      <c r="C252" s="34">
        <v>3</v>
      </c>
      <c r="D252" s="35" t="s">
        <v>481</v>
      </c>
      <c r="E252" s="36">
        <v>122</v>
      </c>
      <c r="F252" s="31" t="s">
        <v>481</v>
      </c>
      <c r="G252" s="56" t="s">
        <v>488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</row>
    <row r="253" spans="1:16" ht="25.5">
      <c r="A253" s="34">
        <v>6</v>
      </c>
      <c r="B253" s="34">
        <v>15</v>
      </c>
      <c r="C253" s="34">
        <v>0</v>
      </c>
      <c r="D253" s="35" t="s">
        <v>481</v>
      </c>
      <c r="E253" s="36">
        <v>220</v>
      </c>
      <c r="F253" s="31" t="s">
        <v>481</v>
      </c>
      <c r="G253" s="56" t="s">
        <v>489</v>
      </c>
      <c r="H253" s="33">
        <v>72861.72</v>
      </c>
      <c r="I253" s="33">
        <v>72861.72</v>
      </c>
      <c r="J253" s="33">
        <v>44179.01</v>
      </c>
      <c r="K253" s="33">
        <v>0</v>
      </c>
      <c r="L253" s="33">
        <v>0</v>
      </c>
      <c r="M253" s="33">
        <v>0</v>
      </c>
      <c r="N253" s="33">
        <v>28682.71</v>
      </c>
      <c r="O253" s="33">
        <v>0</v>
      </c>
      <c r="P253" s="33">
        <v>0</v>
      </c>
    </row>
    <row r="254" spans="1:16" ht="12.75">
      <c r="A254" s="34">
        <v>6</v>
      </c>
      <c r="B254" s="34">
        <v>9</v>
      </c>
      <c r="C254" s="34">
        <v>1</v>
      </c>
      <c r="D254" s="35" t="s">
        <v>481</v>
      </c>
      <c r="E254" s="36">
        <v>140</v>
      </c>
      <c r="F254" s="31" t="s">
        <v>481</v>
      </c>
      <c r="G254" s="56" t="s">
        <v>490</v>
      </c>
      <c r="H254" s="33">
        <v>65595.94</v>
      </c>
      <c r="I254" s="33">
        <v>65595.94</v>
      </c>
      <c r="J254" s="33">
        <v>28356.12</v>
      </c>
      <c r="K254" s="33">
        <v>0</v>
      </c>
      <c r="L254" s="33">
        <v>0</v>
      </c>
      <c r="M254" s="33">
        <v>0</v>
      </c>
      <c r="N254" s="33">
        <v>37239.82</v>
      </c>
      <c r="O254" s="33">
        <v>0</v>
      </c>
      <c r="P254" s="33">
        <v>0</v>
      </c>
    </row>
    <row r="255" spans="1:16" ht="12.75">
      <c r="A255" s="34">
        <v>6</v>
      </c>
      <c r="B255" s="34">
        <v>62</v>
      </c>
      <c r="C255" s="34">
        <v>1</v>
      </c>
      <c r="D255" s="35" t="s">
        <v>481</v>
      </c>
      <c r="E255" s="36">
        <v>198</v>
      </c>
      <c r="F255" s="31" t="s">
        <v>481</v>
      </c>
      <c r="G255" s="56" t="s">
        <v>491</v>
      </c>
      <c r="H255" s="33">
        <v>38038.89</v>
      </c>
      <c r="I255" s="33">
        <v>38038.89</v>
      </c>
      <c r="J255" s="33">
        <v>17360</v>
      </c>
      <c r="K255" s="33">
        <v>0</v>
      </c>
      <c r="L255" s="33">
        <v>0</v>
      </c>
      <c r="M255" s="33">
        <v>0</v>
      </c>
      <c r="N255" s="33">
        <v>20678.89</v>
      </c>
      <c r="O255" s="33">
        <v>0</v>
      </c>
      <c r="P255" s="33">
        <v>0</v>
      </c>
    </row>
    <row r="256" spans="1:16" ht="12.75">
      <c r="A256" s="34">
        <v>6</v>
      </c>
      <c r="B256" s="34">
        <v>8</v>
      </c>
      <c r="C256" s="34">
        <v>1</v>
      </c>
      <c r="D256" s="35" t="s">
        <v>481</v>
      </c>
      <c r="E256" s="36">
        <v>265</v>
      </c>
      <c r="F256" s="31" t="s">
        <v>481</v>
      </c>
      <c r="G256" s="56" t="s">
        <v>492</v>
      </c>
      <c r="H256" s="33">
        <v>29154680.8</v>
      </c>
      <c r="I256" s="33">
        <v>12565816.84</v>
      </c>
      <c r="J256" s="33">
        <v>593600</v>
      </c>
      <c r="K256" s="33">
        <v>3210000</v>
      </c>
      <c r="L256" s="33">
        <v>288272.16</v>
      </c>
      <c r="M256" s="33">
        <v>0</v>
      </c>
      <c r="N256" s="33">
        <v>8473944.68</v>
      </c>
      <c r="O256" s="33">
        <v>16588863.96</v>
      </c>
      <c r="P256" s="33">
        <v>16588863.96</v>
      </c>
    </row>
    <row r="257" spans="1:16" ht="12.75">
      <c r="A257" s="34">
        <v>6</v>
      </c>
      <c r="B257" s="34">
        <v>8</v>
      </c>
      <c r="C257" s="34">
        <v>7</v>
      </c>
      <c r="D257" s="35" t="s">
        <v>481</v>
      </c>
      <c r="E257" s="36">
        <v>244</v>
      </c>
      <c r="F257" s="31" t="s">
        <v>481</v>
      </c>
      <c r="G257" s="56" t="s">
        <v>493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4"/>
  <sheetViews>
    <sheetView zoomScale="75" zoomScaleNormal="75" zoomScalePageLayoutView="0" workbookViewId="0" topLeftCell="A1">
      <pane xSplit="7" ySplit="7" topLeftCell="P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X8" sqref="X8:X254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4 kwartału 2017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6" t="s">
        <v>56</v>
      </c>
      <c r="G4" s="166"/>
      <c r="H4" s="165" t="s">
        <v>66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5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6"/>
      <c r="G6" s="166"/>
      <c r="H6" s="167" t="s">
        <v>10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258</v>
      </c>
      <c r="G8" s="58" t="s">
        <v>259</v>
      </c>
      <c r="H8" s="49">
        <v>101462694.6</v>
      </c>
      <c r="I8" s="49">
        <v>11276.99</v>
      </c>
      <c r="J8" s="49">
        <v>0</v>
      </c>
      <c r="K8" s="49">
        <v>11741800</v>
      </c>
      <c r="L8" s="49">
        <v>110000</v>
      </c>
      <c r="M8" s="49">
        <v>2154000</v>
      </c>
      <c r="N8" s="49">
        <v>8012248.85</v>
      </c>
      <c r="O8" s="49">
        <v>452360</v>
      </c>
      <c r="P8" s="49">
        <v>33775189.01</v>
      </c>
      <c r="Q8" s="49">
        <v>578645</v>
      </c>
      <c r="R8" s="49">
        <v>5491207</v>
      </c>
      <c r="S8" s="49">
        <v>0</v>
      </c>
      <c r="T8" s="49">
        <v>834199</v>
      </c>
      <c r="U8" s="49">
        <v>5424567.2</v>
      </c>
      <c r="V8" s="49">
        <v>2947000</v>
      </c>
      <c r="W8" s="49">
        <v>2429400</v>
      </c>
      <c r="X8" s="49">
        <v>27500801.55</v>
      </c>
    </row>
    <row r="9" spans="1:24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258</v>
      </c>
      <c r="G9" s="58" t="s">
        <v>260</v>
      </c>
      <c r="H9" s="49">
        <v>64930417.08</v>
      </c>
      <c r="I9" s="49">
        <v>8261.38</v>
      </c>
      <c r="J9" s="49">
        <v>0</v>
      </c>
      <c r="K9" s="49">
        <v>6274550</v>
      </c>
      <c r="L9" s="49">
        <v>6000</v>
      </c>
      <c r="M9" s="49">
        <v>1434736</v>
      </c>
      <c r="N9" s="49">
        <v>5397765.06</v>
      </c>
      <c r="O9" s="49">
        <v>872780</v>
      </c>
      <c r="P9" s="49">
        <v>20940519.64</v>
      </c>
      <c r="Q9" s="49">
        <v>374000</v>
      </c>
      <c r="R9" s="49">
        <v>3087648</v>
      </c>
      <c r="S9" s="49">
        <v>55935</v>
      </c>
      <c r="T9" s="49">
        <v>2637753</v>
      </c>
      <c r="U9" s="49">
        <v>6375330</v>
      </c>
      <c r="V9" s="49">
        <v>1243000</v>
      </c>
      <c r="W9" s="49">
        <v>861041</v>
      </c>
      <c r="X9" s="49">
        <v>15361098</v>
      </c>
    </row>
    <row r="10" spans="1:24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258</v>
      </c>
      <c r="G10" s="58" t="s">
        <v>261</v>
      </c>
      <c r="H10" s="49">
        <v>66976416.76</v>
      </c>
      <c r="I10" s="49">
        <v>99573.73</v>
      </c>
      <c r="J10" s="49">
        <v>0</v>
      </c>
      <c r="K10" s="49">
        <v>1653538</v>
      </c>
      <c r="L10" s="49">
        <v>0</v>
      </c>
      <c r="M10" s="49">
        <v>4224450</v>
      </c>
      <c r="N10" s="49">
        <v>5355258.04</v>
      </c>
      <c r="O10" s="49">
        <v>165400</v>
      </c>
      <c r="P10" s="49">
        <v>19919407.99</v>
      </c>
      <c r="Q10" s="49">
        <v>295900</v>
      </c>
      <c r="R10" s="49">
        <v>4951124</v>
      </c>
      <c r="S10" s="49">
        <v>0</v>
      </c>
      <c r="T10" s="49">
        <v>992968</v>
      </c>
      <c r="U10" s="49">
        <v>7105925</v>
      </c>
      <c r="V10" s="49">
        <v>1837700</v>
      </c>
      <c r="W10" s="49">
        <v>3580727</v>
      </c>
      <c r="X10" s="49">
        <v>16794445</v>
      </c>
    </row>
    <row r="11" spans="1:24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258</v>
      </c>
      <c r="G11" s="58" t="s">
        <v>262</v>
      </c>
      <c r="H11" s="49">
        <v>69675765.27</v>
      </c>
      <c r="I11" s="49">
        <v>120062.75</v>
      </c>
      <c r="J11" s="49">
        <v>0</v>
      </c>
      <c r="K11" s="49">
        <v>6501855.64</v>
      </c>
      <c r="L11" s="49">
        <v>74967.99</v>
      </c>
      <c r="M11" s="49">
        <v>1116000</v>
      </c>
      <c r="N11" s="49">
        <v>4884035.88</v>
      </c>
      <c r="O11" s="49">
        <v>698493</v>
      </c>
      <c r="P11" s="49">
        <v>22580802.54</v>
      </c>
      <c r="Q11" s="49">
        <v>360300</v>
      </c>
      <c r="R11" s="49">
        <v>6939006.43</v>
      </c>
      <c r="S11" s="49">
        <v>70000</v>
      </c>
      <c r="T11" s="49">
        <v>887027.34</v>
      </c>
      <c r="U11" s="49">
        <v>4327896.38</v>
      </c>
      <c r="V11" s="49">
        <v>1679927.03</v>
      </c>
      <c r="W11" s="49">
        <v>2871244</v>
      </c>
      <c r="X11" s="49">
        <v>16564146.29</v>
      </c>
    </row>
    <row r="12" spans="1:24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258</v>
      </c>
      <c r="G12" s="58" t="s">
        <v>263</v>
      </c>
      <c r="H12" s="49">
        <v>132510078.67</v>
      </c>
      <c r="I12" s="49">
        <v>14679.01</v>
      </c>
      <c r="J12" s="49">
        <v>0</v>
      </c>
      <c r="K12" s="49">
        <v>6012810</v>
      </c>
      <c r="L12" s="49">
        <v>0</v>
      </c>
      <c r="M12" s="49">
        <v>5964064</v>
      </c>
      <c r="N12" s="49">
        <v>9653048.6</v>
      </c>
      <c r="O12" s="49">
        <v>1113600</v>
      </c>
      <c r="P12" s="49">
        <v>41718872.96</v>
      </c>
      <c r="Q12" s="49">
        <v>900500</v>
      </c>
      <c r="R12" s="49">
        <v>7826431.26</v>
      </c>
      <c r="S12" s="49">
        <v>283876</v>
      </c>
      <c r="T12" s="49">
        <v>1651522.84</v>
      </c>
      <c r="U12" s="49">
        <v>13376223</v>
      </c>
      <c r="V12" s="49">
        <v>3652140</v>
      </c>
      <c r="W12" s="49">
        <v>7585660</v>
      </c>
      <c r="X12" s="49">
        <v>32756651</v>
      </c>
    </row>
    <row r="13" spans="1:24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258</v>
      </c>
      <c r="G13" s="58" t="s">
        <v>264</v>
      </c>
      <c r="H13" s="49">
        <v>89540091.27</v>
      </c>
      <c r="I13" s="49">
        <v>10876.88</v>
      </c>
      <c r="J13" s="49">
        <v>0</v>
      </c>
      <c r="K13" s="49">
        <v>4330097</v>
      </c>
      <c r="L13" s="49">
        <v>0</v>
      </c>
      <c r="M13" s="49">
        <v>2416590</v>
      </c>
      <c r="N13" s="49">
        <v>8057755.64</v>
      </c>
      <c r="O13" s="49">
        <v>148400</v>
      </c>
      <c r="P13" s="49">
        <v>34239988.06</v>
      </c>
      <c r="Q13" s="49">
        <v>527400</v>
      </c>
      <c r="R13" s="49">
        <v>5648687.69</v>
      </c>
      <c r="S13" s="49">
        <v>324000</v>
      </c>
      <c r="T13" s="49">
        <v>262973</v>
      </c>
      <c r="U13" s="49">
        <v>5112757</v>
      </c>
      <c r="V13" s="49">
        <v>2647550</v>
      </c>
      <c r="W13" s="49">
        <v>5473857</v>
      </c>
      <c r="X13" s="49">
        <v>20339159</v>
      </c>
    </row>
    <row r="14" spans="1:24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258</v>
      </c>
      <c r="G14" s="58" t="s">
        <v>265</v>
      </c>
      <c r="H14" s="49">
        <v>116539916.67</v>
      </c>
      <c r="I14" s="49">
        <v>35614.96</v>
      </c>
      <c r="J14" s="49">
        <v>0</v>
      </c>
      <c r="K14" s="49">
        <v>6459000</v>
      </c>
      <c r="L14" s="49">
        <v>0</v>
      </c>
      <c r="M14" s="49">
        <v>1372670</v>
      </c>
      <c r="N14" s="49">
        <v>8858806.57</v>
      </c>
      <c r="O14" s="49">
        <v>433580</v>
      </c>
      <c r="P14" s="49">
        <v>40237804.21</v>
      </c>
      <c r="Q14" s="49">
        <v>600000</v>
      </c>
      <c r="R14" s="49">
        <v>2974688.44</v>
      </c>
      <c r="S14" s="49">
        <v>0</v>
      </c>
      <c r="T14" s="49">
        <v>868376.46</v>
      </c>
      <c r="U14" s="49">
        <v>9701902.95</v>
      </c>
      <c r="V14" s="49">
        <v>1769000</v>
      </c>
      <c r="W14" s="49">
        <v>8279120</v>
      </c>
      <c r="X14" s="49">
        <v>34949353.08</v>
      </c>
    </row>
    <row r="15" spans="1:24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258</v>
      </c>
      <c r="G15" s="58" t="s">
        <v>266</v>
      </c>
      <c r="H15" s="49">
        <v>70898462.43</v>
      </c>
      <c r="I15" s="49">
        <v>10571.63</v>
      </c>
      <c r="J15" s="49">
        <v>0</v>
      </c>
      <c r="K15" s="49">
        <v>3102711.04</v>
      </c>
      <c r="L15" s="49">
        <v>0</v>
      </c>
      <c r="M15" s="49">
        <v>2221350.74</v>
      </c>
      <c r="N15" s="49">
        <v>5157121.8</v>
      </c>
      <c r="O15" s="49">
        <v>476126</v>
      </c>
      <c r="P15" s="49">
        <v>21862297.64</v>
      </c>
      <c r="Q15" s="49">
        <v>365500</v>
      </c>
      <c r="R15" s="49">
        <v>4028157.39</v>
      </c>
      <c r="S15" s="49">
        <v>0</v>
      </c>
      <c r="T15" s="49">
        <v>2407112.48</v>
      </c>
      <c r="U15" s="49">
        <v>3990828.99</v>
      </c>
      <c r="V15" s="49">
        <v>2222070.45</v>
      </c>
      <c r="W15" s="49">
        <v>2153843.55</v>
      </c>
      <c r="X15" s="49">
        <v>22900770.72</v>
      </c>
    </row>
    <row r="16" spans="1:24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258</v>
      </c>
      <c r="G16" s="58" t="s">
        <v>267</v>
      </c>
      <c r="H16" s="49">
        <v>226893179.85</v>
      </c>
      <c r="I16" s="49">
        <v>77614.86</v>
      </c>
      <c r="J16" s="49">
        <v>0</v>
      </c>
      <c r="K16" s="49">
        <v>14476200</v>
      </c>
      <c r="L16" s="49">
        <v>63000</v>
      </c>
      <c r="M16" s="49">
        <v>7163000</v>
      </c>
      <c r="N16" s="49">
        <v>19175759.18</v>
      </c>
      <c r="O16" s="49">
        <v>3021900</v>
      </c>
      <c r="P16" s="49">
        <v>75053844.42</v>
      </c>
      <c r="Q16" s="49">
        <v>1143200</v>
      </c>
      <c r="R16" s="49">
        <v>18610015</v>
      </c>
      <c r="S16" s="49">
        <v>6000</v>
      </c>
      <c r="T16" s="49">
        <v>2189794</v>
      </c>
      <c r="U16" s="49">
        <v>14180373</v>
      </c>
      <c r="V16" s="49">
        <v>7878800</v>
      </c>
      <c r="W16" s="49">
        <v>10805355</v>
      </c>
      <c r="X16" s="49">
        <v>53048324.39</v>
      </c>
    </row>
    <row r="17" spans="1:24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258</v>
      </c>
      <c r="G17" s="58" t="s">
        <v>268</v>
      </c>
      <c r="H17" s="49">
        <v>68953153.34</v>
      </c>
      <c r="I17" s="49">
        <v>54741.35</v>
      </c>
      <c r="J17" s="49">
        <v>0</v>
      </c>
      <c r="K17" s="49">
        <v>3472528.93</v>
      </c>
      <c r="L17" s="49">
        <v>11752.89</v>
      </c>
      <c r="M17" s="49">
        <v>2562307</v>
      </c>
      <c r="N17" s="49">
        <v>5363848.25</v>
      </c>
      <c r="O17" s="49">
        <v>332309.41</v>
      </c>
      <c r="P17" s="49">
        <v>22271096.41</v>
      </c>
      <c r="Q17" s="49">
        <v>320000</v>
      </c>
      <c r="R17" s="49">
        <v>4119280</v>
      </c>
      <c r="S17" s="49">
        <v>0</v>
      </c>
      <c r="T17" s="49">
        <v>967823.09</v>
      </c>
      <c r="U17" s="49">
        <v>7294666.49</v>
      </c>
      <c r="V17" s="49">
        <v>2384547.64</v>
      </c>
      <c r="W17" s="49">
        <v>2426590</v>
      </c>
      <c r="X17" s="49">
        <v>17371661.88</v>
      </c>
    </row>
    <row r="18" spans="1:24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258</v>
      </c>
      <c r="G18" s="58" t="s">
        <v>269</v>
      </c>
      <c r="H18" s="49">
        <v>17711547.71</v>
      </c>
      <c r="I18" s="49">
        <v>31138.03</v>
      </c>
      <c r="J18" s="49">
        <v>0</v>
      </c>
      <c r="K18" s="49">
        <v>529373.25</v>
      </c>
      <c r="L18" s="49">
        <v>0</v>
      </c>
      <c r="M18" s="49">
        <v>588124.76</v>
      </c>
      <c r="N18" s="49">
        <v>1913266.76</v>
      </c>
      <c r="O18" s="49">
        <v>387469</v>
      </c>
      <c r="P18" s="49">
        <v>5025804.9</v>
      </c>
      <c r="Q18" s="49">
        <v>73000</v>
      </c>
      <c r="R18" s="49">
        <v>1962619.1</v>
      </c>
      <c r="S18" s="49">
        <v>53319.6</v>
      </c>
      <c r="T18" s="49">
        <v>220105</v>
      </c>
      <c r="U18" s="49">
        <v>992086.38</v>
      </c>
      <c r="V18" s="49">
        <v>295000</v>
      </c>
      <c r="W18" s="49">
        <v>144700</v>
      </c>
      <c r="X18" s="49">
        <v>5495540.93</v>
      </c>
    </row>
    <row r="19" spans="1:24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258</v>
      </c>
      <c r="G19" s="58" t="s">
        <v>270</v>
      </c>
      <c r="H19" s="49">
        <v>11163350.93</v>
      </c>
      <c r="I19" s="49">
        <v>10680.17</v>
      </c>
      <c r="J19" s="49">
        <v>0</v>
      </c>
      <c r="K19" s="49">
        <v>141000</v>
      </c>
      <c r="L19" s="49">
        <v>0</v>
      </c>
      <c r="M19" s="49">
        <v>162583.3</v>
      </c>
      <c r="N19" s="49">
        <v>1426190.43</v>
      </c>
      <c r="O19" s="49">
        <v>92500</v>
      </c>
      <c r="P19" s="49">
        <v>4156281.93</v>
      </c>
      <c r="Q19" s="49">
        <v>100000</v>
      </c>
      <c r="R19" s="49">
        <v>489193</v>
      </c>
      <c r="S19" s="49">
        <v>79992</v>
      </c>
      <c r="T19" s="49">
        <v>80358.1</v>
      </c>
      <c r="U19" s="49">
        <v>880502</v>
      </c>
      <c r="V19" s="49">
        <v>262700</v>
      </c>
      <c r="W19" s="49">
        <v>55500</v>
      </c>
      <c r="X19" s="49">
        <v>3225870</v>
      </c>
    </row>
    <row r="20" spans="1:24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258</v>
      </c>
      <c r="G20" s="58" t="s">
        <v>271</v>
      </c>
      <c r="H20" s="49">
        <v>144117382.97</v>
      </c>
      <c r="I20" s="49">
        <v>119882.67</v>
      </c>
      <c r="J20" s="49">
        <v>0</v>
      </c>
      <c r="K20" s="49">
        <v>3805660.53</v>
      </c>
      <c r="L20" s="49">
        <v>0</v>
      </c>
      <c r="M20" s="49">
        <v>2865000</v>
      </c>
      <c r="N20" s="49">
        <v>19944935.09</v>
      </c>
      <c r="O20" s="49">
        <v>1930297.43</v>
      </c>
      <c r="P20" s="49">
        <v>44989472.4</v>
      </c>
      <c r="Q20" s="49">
        <v>845600</v>
      </c>
      <c r="R20" s="49">
        <v>9330559.2</v>
      </c>
      <c r="S20" s="49">
        <v>0</v>
      </c>
      <c r="T20" s="49">
        <v>2171224.9</v>
      </c>
      <c r="U20" s="49">
        <v>13570957.27</v>
      </c>
      <c r="V20" s="49">
        <v>4939021</v>
      </c>
      <c r="W20" s="49">
        <v>5334715.48</v>
      </c>
      <c r="X20" s="49">
        <v>34270057</v>
      </c>
    </row>
    <row r="21" spans="1:24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258</v>
      </c>
      <c r="G21" s="58" t="s">
        <v>272</v>
      </c>
      <c r="H21" s="49">
        <v>22296936.71</v>
      </c>
      <c r="I21" s="49">
        <v>4247.92</v>
      </c>
      <c r="J21" s="49">
        <v>0</v>
      </c>
      <c r="K21" s="49">
        <v>902109.11</v>
      </c>
      <c r="L21" s="49">
        <v>0</v>
      </c>
      <c r="M21" s="49">
        <v>772450</v>
      </c>
      <c r="N21" s="49">
        <v>2206235.43</v>
      </c>
      <c r="O21" s="49">
        <v>152000</v>
      </c>
      <c r="P21" s="49">
        <v>5996425.21</v>
      </c>
      <c r="Q21" s="49">
        <v>170000</v>
      </c>
      <c r="R21" s="49">
        <v>1321488.26</v>
      </c>
      <c r="S21" s="49">
        <v>0</v>
      </c>
      <c r="T21" s="49">
        <v>209336.89</v>
      </c>
      <c r="U21" s="49">
        <v>3877928.92</v>
      </c>
      <c r="V21" s="49">
        <v>732100</v>
      </c>
      <c r="W21" s="49">
        <v>129500</v>
      </c>
      <c r="X21" s="49">
        <v>5823114.97</v>
      </c>
    </row>
    <row r="22" spans="1:24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258</v>
      </c>
      <c r="G22" s="58" t="s">
        <v>273</v>
      </c>
      <c r="H22" s="49">
        <v>74642163.64</v>
      </c>
      <c r="I22" s="49">
        <v>2837.83</v>
      </c>
      <c r="J22" s="49">
        <v>0</v>
      </c>
      <c r="K22" s="49">
        <v>5104053</v>
      </c>
      <c r="L22" s="49">
        <v>34000</v>
      </c>
      <c r="M22" s="49">
        <v>1792542</v>
      </c>
      <c r="N22" s="49">
        <v>5585445.24</v>
      </c>
      <c r="O22" s="49">
        <v>328894</v>
      </c>
      <c r="P22" s="49">
        <v>26480031.59</v>
      </c>
      <c r="Q22" s="49">
        <v>415320</v>
      </c>
      <c r="R22" s="49">
        <v>4365212.98</v>
      </c>
      <c r="S22" s="49">
        <v>0</v>
      </c>
      <c r="T22" s="49">
        <v>888570</v>
      </c>
      <c r="U22" s="49">
        <v>5827931</v>
      </c>
      <c r="V22" s="49">
        <v>2665437</v>
      </c>
      <c r="W22" s="49">
        <v>2834891</v>
      </c>
      <c r="X22" s="49">
        <v>18316998</v>
      </c>
    </row>
    <row r="23" spans="1:24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258</v>
      </c>
      <c r="G23" s="58" t="s">
        <v>274</v>
      </c>
      <c r="H23" s="49">
        <v>50159698.87</v>
      </c>
      <c r="I23" s="49">
        <v>46273.94</v>
      </c>
      <c r="J23" s="49">
        <v>0</v>
      </c>
      <c r="K23" s="49">
        <v>2154219</v>
      </c>
      <c r="L23" s="49">
        <v>57000</v>
      </c>
      <c r="M23" s="49">
        <v>1287394</v>
      </c>
      <c r="N23" s="49">
        <v>3632393.5</v>
      </c>
      <c r="O23" s="49">
        <v>420567</v>
      </c>
      <c r="P23" s="49">
        <v>18825190.43</v>
      </c>
      <c r="Q23" s="49">
        <v>333760</v>
      </c>
      <c r="R23" s="49">
        <v>3472754</v>
      </c>
      <c r="S23" s="49">
        <v>93094</v>
      </c>
      <c r="T23" s="49">
        <v>589083</v>
      </c>
      <c r="U23" s="49">
        <v>1439022</v>
      </c>
      <c r="V23" s="49">
        <v>1361420</v>
      </c>
      <c r="W23" s="49">
        <v>1919449</v>
      </c>
      <c r="X23" s="49">
        <v>14528079</v>
      </c>
    </row>
    <row r="24" spans="1:24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258</v>
      </c>
      <c r="G24" s="58" t="s">
        <v>275</v>
      </c>
      <c r="H24" s="49">
        <v>20017785.95</v>
      </c>
      <c r="I24" s="49">
        <v>448669.91</v>
      </c>
      <c r="J24" s="49">
        <v>1192538.97</v>
      </c>
      <c r="K24" s="49">
        <v>1994436.44</v>
      </c>
      <c r="L24" s="49">
        <v>0</v>
      </c>
      <c r="M24" s="49">
        <v>262500</v>
      </c>
      <c r="N24" s="49">
        <v>2050130.53</v>
      </c>
      <c r="O24" s="49">
        <v>346934.24</v>
      </c>
      <c r="P24" s="49">
        <v>6193991.84</v>
      </c>
      <c r="Q24" s="49">
        <v>56000</v>
      </c>
      <c r="R24" s="49">
        <v>454265</v>
      </c>
      <c r="S24" s="49">
        <v>0</v>
      </c>
      <c r="T24" s="49">
        <v>266302</v>
      </c>
      <c r="U24" s="49">
        <v>1041879.41</v>
      </c>
      <c r="V24" s="49">
        <v>281090.88</v>
      </c>
      <c r="W24" s="49">
        <v>86886.75</v>
      </c>
      <c r="X24" s="49">
        <v>5342159.98</v>
      </c>
    </row>
    <row r="25" spans="1:24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258</v>
      </c>
      <c r="G25" s="58" t="s">
        <v>276</v>
      </c>
      <c r="H25" s="49">
        <v>27590401</v>
      </c>
      <c r="I25" s="49">
        <v>541971.02</v>
      </c>
      <c r="J25" s="49">
        <v>0</v>
      </c>
      <c r="K25" s="49">
        <v>1289626.48</v>
      </c>
      <c r="L25" s="49">
        <v>0</v>
      </c>
      <c r="M25" s="49">
        <v>333000</v>
      </c>
      <c r="N25" s="49">
        <v>2766750.27</v>
      </c>
      <c r="O25" s="49">
        <v>494500</v>
      </c>
      <c r="P25" s="49">
        <v>10343974.39</v>
      </c>
      <c r="Q25" s="49">
        <v>65000</v>
      </c>
      <c r="R25" s="49">
        <v>1022657.59</v>
      </c>
      <c r="S25" s="49">
        <v>0</v>
      </c>
      <c r="T25" s="49">
        <v>303536.4</v>
      </c>
      <c r="U25" s="49">
        <v>819882.87</v>
      </c>
      <c r="V25" s="49">
        <v>878369.57</v>
      </c>
      <c r="W25" s="49">
        <v>141450.36</v>
      </c>
      <c r="X25" s="49">
        <v>8589682.05</v>
      </c>
    </row>
    <row r="26" spans="1:24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258</v>
      </c>
      <c r="G26" s="58" t="s">
        <v>276</v>
      </c>
      <c r="H26" s="49">
        <v>21402491.53</v>
      </c>
      <c r="I26" s="49">
        <v>436006.12</v>
      </c>
      <c r="J26" s="49">
        <v>0</v>
      </c>
      <c r="K26" s="49">
        <v>4329624.42</v>
      </c>
      <c r="L26" s="49">
        <v>3000</v>
      </c>
      <c r="M26" s="49">
        <v>73000</v>
      </c>
      <c r="N26" s="49">
        <v>2286152.85</v>
      </c>
      <c r="O26" s="49">
        <v>381930.79</v>
      </c>
      <c r="P26" s="49">
        <v>5003810.49</v>
      </c>
      <c r="Q26" s="49">
        <v>55000</v>
      </c>
      <c r="R26" s="49">
        <v>1000093</v>
      </c>
      <c r="S26" s="49">
        <v>0</v>
      </c>
      <c r="T26" s="49">
        <v>119998.5</v>
      </c>
      <c r="U26" s="49">
        <v>1765943.36</v>
      </c>
      <c r="V26" s="49">
        <v>155750</v>
      </c>
      <c r="W26" s="49">
        <v>51000</v>
      </c>
      <c r="X26" s="49">
        <v>5741182</v>
      </c>
    </row>
    <row r="27" spans="1:24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258</v>
      </c>
      <c r="G27" s="58" t="s">
        <v>277</v>
      </c>
      <c r="H27" s="49">
        <v>21194897.76</v>
      </c>
      <c r="I27" s="49">
        <v>301746.22</v>
      </c>
      <c r="J27" s="49">
        <v>92364</v>
      </c>
      <c r="K27" s="49">
        <v>841200</v>
      </c>
      <c r="L27" s="49">
        <v>0</v>
      </c>
      <c r="M27" s="49">
        <v>305000</v>
      </c>
      <c r="N27" s="49">
        <v>1380440.08</v>
      </c>
      <c r="O27" s="49">
        <v>117000</v>
      </c>
      <c r="P27" s="49">
        <v>4216516.46</v>
      </c>
      <c r="Q27" s="49">
        <v>46000</v>
      </c>
      <c r="R27" s="49">
        <v>547944</v>
      </c>
      <c r="S27" s="49">
        <v>0</v>
      </c>
      <c r="T27" s="49">
        <v>75157</v>
      </c>
      <c r="U27" s="49">
        <v>7879028</v>
      </c>
      <c r="V27" s="49">
        <v>207964</v>
      </c>
      <c r="W27" s="49">
        <v>95440</v>
      </c>
      <c r="X27" s="49">
        <v>5089098</v>
      </c>
    </row>
    <row r="28" spans="1:24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258</v>
      </c>
      <c r="G28" s="58" t="s">
        <v>278</v>
      </c>
      <c r="H28" s="49">
        <v>16526641.16</v>
      </c>
      <c r="I28" s="49">
        <v>1564214.4</v>
      </c>
      <c r="J28" s="49">
        <v>132000</v>
      </c>
      <c r="K28" s="49">
        <v>951747</v>
      </c>
      <c r="L28" s="49">
        <v>0</v>
      </c>
      <c r="M28" s="49">
        <v>149859</v>
      </c>
      <c r="N28" s="49">
        <v>1536597.34</v>
      </c>
      <c r="O28" s="49">
        <v>121940</v>
      </c>
      <c r="P28" s="49">
        <v>4877253.92</v>
      </c>
      <c r="Q28" s="49">
        <v>50575</v>
      </c>
      <c r="R28" s="49">
        <v>589867</v>
      </c>
      <c r="S28" s="49">
        <v>0</v>
      </c>
      <c r="T28" s="49">
        <v>22907</v>
      </c>
      <c r="U28" s="49">
        <v>1705093</v>
      </c>
      <c r="V28" s="49">
        <v>520600</v>
      </c>
      <c r="W28" s="49">
        <v>0</v>
      </c>
      <c r="X28" s="49">
        <v>4303987.5</v>
      </c>
    </row>
    <row r="29" spans="1:24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258</v>
      </c>
      <c r="G29" s="58" t="s">
        <v>279</v>
      </c>
      <c r="H29" s="49">
        <v>16686365.52</v>
      </c>
      <c r="I29" s="49">
        <v>335948.13</v>
      </c>
      <c r="J29" s="49">
        <v>195696</v>
      </c>
      <c r="K29" s="49">
        <v>1864425</v>
      </c>
      <c r="L29" s="49">
        <v>0</v>
      </c>
      <c r="M29" s="49">
        <v>1096</v>
      </c>
      <c r="N29" s="49">
        <v>1700747.31</v>
      </c>
      <c r="O29" s="49">
        <v>1089418</v>
      </c>
      <c r="P29" s="49">
        <v>4131587.08</v>
      </c>
      <c r="Q29" s="49">
        <v>48237</v>
      </c>
      <c r="R29" s="49">
        <v>407026</v>
      </c>
      <c r="S29" s="49">
        <v>0</v>
      </c>
      <c r="T29" s="49">
        <v>41917</v>
      </c>
      <c r="U29" s="49">
        <v>1959501</v>
      </c>
      <c r="V29" s="49">
        <v>354912</v>
      </c>
      <c r="W29" s="49">
        <v>61489</v>
      </c>
      <c r="X29" s="49">
        <v>4494366</v>
      </c>
    </row>
    <row r="30" spans="1:24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258</v>
      </c>
      <c r="G30" s="58" t="s">
        <v>280</v>
      </c>
      <c r="H30" s="49">
        <v>13831820.57</v>
      </c>
      <c r="I30" s="49">
        <v>619685.73</v>
      </c>
      <c r="J30" s="49">
        <v>0</v>
      </c>
      <c r="K30" s="49">
        <v>547155.51</v>
      </c>
      <c r="L30" s="49">
        <v>1765</v>
      </c>
      <c r="M30" s="49">
        <v>76800</v>
      </c>
      <c r="N30" s="49">
        <v>1502886.39</v>
      </c>
      <c r="O30" s="49">
        <v>155720</v>
      </c>
      <c r="P30" s="49">
        <v>5251630.15</v>
      </c>
      <c r="Q30" s="49">
        <v>36000</v>
      </c>
      <c r="R30" s="49">
        <v>526350</v>
      </c>
      <c r="S30" s="49">
        <v>0</v>
      </c>
      <c r="T30" s="49">
        <v>41938</v>
      </c>
      <c r="U30" s="49">
        <v>427196.9</v>
      </c>
      <c r="V30" s="49">
        <v>339654.89</v>
      </c>
      <c r="W30" s="49">
        <v>109694</v>
      </c>
      <c r="X30" s="49">
        <v>4195344</v>
      </c>
    </row>
    <row r="31" spans="1:24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258</v>
      </c>
      <c r="G31" s="58" t="s">
        <v>281</v>
      </c>
      <c r="H31" s="49">
        <v>65801514.84</v>
      </c>
      <c r="I31" s="49">
        <v>5157612.33</v>
      </c>
      <c r="J31" s="49">
        <v>85000</v>
      </c>
      <c r="K31" s="49">
        <v>4546553.09</v>
      </c>
      <c r="L31" s="49">
        <v>0</v>
      </c>
      <c r="M31" s="49">
        <v>219637.72</v>
      </c>
      <c r="N31" s="49">
        <v>4345965.91</v>
      </c>
      <c r="O31" s="49">
        <v>392207</v>
      </c>
      <c r="P31" s="49">
        <v>19095513.34</v>
      </c>
      <c r="Q31" s="49">
        <v>130000</v>
      </c>
      <c r="R31" s="49">
        <v>2650950.41</v>
      </c>
      <c r="S31" s="49">
        <v>0</v>
      </c>
      <c r="T31" s="49">
        <v>563875</v>
      </c>
      <c r="U31" s="49">
        <v>5657301.04</v>
      </c>
      <c r="V31" s="49">
        <v>2394956.7</v>
      </c>
      <c r="W31" s="49">
        <v>103527.6</v>
      </c>
      <c r="X31" s="49">
        <v>20458414.7</v>
      </c>
    </row>
    <row r="32" spans="1:24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258</v>
      </c>
      <c r="G32" s="58" t="s">
        <v>282</v>
      </c>
      <c r="H32" s="49">
        <v>12927030.35</v>
      </c>
      <c r="I32" s="49">
        <v>651623.26</v>
      </c>
      <c r="J32" s="49">
        <v>205800</v>
      </c>
      <c r="K32" s="49">
        <v>1608313.46</v>
      </c>
      <c r="L32" s="49">
        <v>0</v>
      </c>
      <c r="M32" s="49">
        <v>24400.84</v>
      </c>
      <c r="N32" s="49">
        <v>1361331.82</v>
      </c>
      <c r="O32" s="49">
        <v>143520</v>
      </c>
      <c r="P32" s="49">
        <v>3525825.53</v>
      </c>
      <c r="Q32" s="49">
        <v>35000</v>
      </c>
      <c r="R32" s="49">
        <v>823494.17</v>
      </c>
      <c r="S32" s="49">
        <v>2500</v>
      </c>
      <c r="T32" s="49">
        <v>68514</v>
      </c>
      <c r="U32" s="49">
        <v>700270.9</v>
      </c>
      <c r="V32" s="49">
        <v>433000</v>
      </c>
      <c r="W32" s="49">
        <v>20000</v>
      </c>
      <c r="X32" s="49">
        <v>3323436.37</v>
      </c>
    </row>
    <row r="33" spans="1:24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258</v>
      </c>
      <c r="G33" s="58" t="s">
        <v>259</v>
      </c>
      <c r="H33" s="49">
        <v>56667116.27</v>
      </c>
      <c r="I33" s="49">
        <v>2601854.01</v>
      </c>
      <c r="J33" s="49">
        <v>569020</v>
      </c>
      <c r="K33" s="49">
        <v>2433847.53</v>
      </c>
      <c r="L33" s="49">
        <v>39220</v>
      </c>
      <c r="M33" s="49">
        <v>573686.05</v>
      </c>
      <c r="N33" s="49">
        <v>5674666.99</v>
      </c>
      <c r="O33" s="49">
        <v>839172.85</v>
      </c>
      <c r="P33" s="49">
        <v>17374963.98</v>
      </c>
      <c r="Q33" s="49">
        <v>139150</v>
      </c>
      <c r="R33" s="49">
        <v>2302459.96</v>
      </c>
      <c r="S33" s="49">
        <v>0</v>
      </c>
      <c r="T33" s="49">
        <v>124872.5</v>
      </c>
      <c r="U33" s="49">
        <v>3115789.91</v>
      </c>
      <c r="V33" s="49">
        <v>1054555.24</v>
      </c>
      <c r="W33" s="49">
        <v>284459.35</v>
      </c>
      <c r="X33" s="49">
        <v>19539397.9</v>
      </c>
    </row>
    <row r="34" spans="1:24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258</v>
      </c>
      <c r="G34" s="58" t="s">
        <v>283</v>
      </c>
      <c r="H34" s="49">
        <v>18638807.45</v>
      </c>
      <c r="I34" s="49">
        <v>4092548</v>
      </c>
      <c r="J34" s="49">
        <v>0</v>
      </c>
      <c r="K34" s="49">
        <v>424689</v>
      </c>
      <c r="L34" s="49">
        <v>0</v>
      </c>
      <c r="M34" s="49">
        <v>33742</v>
      </c>
      <c r="N34" s="49">
        <v>1860312.48</v>
      </c>
      <c r="O34" s="49">
        <v>294692</v>
      </c>
      <c r="P34" s="49">
        <v>4013617.38</v>
      </c>
      <c r="Q34" s="49">
        <v>82110</v>
      </c>
      <c r="R34" s="49">
        <v>691564.59</v>
      </c>
      <c r="S34" s="49">
        <v>114050</v>
      </c>
      <c r="T34" s="49">
        <v>61896</v>
      </c>
      <c r="U34" s="49">
        <v>919629</v>
      </c>
      <c r="V34" s="49">
        <v>586650</v>
      </c>
      <c r="W34" s="49">
        <v>35000</v>
      </c>
      <c r="X34" s="49">
        <v>5428307</v>
      </c>
    </row>
    <row r="35" spans="1:24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258</v>
      </c>
      <c r="G35" s="58" t="s">
        <v>284</v>
      </c>
      <c r="H35" s="49">
        <v>28306193.09</v>
      </c>
      <c r="I35" s="49">
        <v>977519.97</v>
      </c>
      <c r="J35" s="49">
        <v>0</v>
      </c>
      <c r="K35" s="49">
        <v>3053591</v>
      </c>
      <c r="L35" s="49">
        <v>10000</v>
      </c>
      <c r="M35" s="49">
        <v>299967</v>
      </c>
      <c r="N35" s="49">
        <v>2372503.25</v>
      </c>
      <c r="O35" s="49">
        <v>361129</v>
      </c>
      <c r="P35" s="49">
        <v>7941715.92</v>
      </c>
      <c r="Q35" s="49">
        <v>78500</v>
      </c>
      <c r="R35" s="49">
        <v>1195003</v>
      </c>
      <c r="S35" s="49">
        <v>0</v>
      </c>
      <c r="T35" s="49">
        <v>264045</v>
      </c>
      <c r="U35" s="49">
        <v>917832</v>
      </c>
      <c r="V35" s="49">
        <v>529313</v>
      </c>
      <c r="W35" s="49">
        <v>476239</v>
      </c>
      <c r="X35" s="49">
        <v>9828834.95</v>
      </c>
    </row>
    <row r="36" spans="1:24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258</v>
      </c>
      <c r="G36" s="58" t="s">
        <v>285</v>
      </c>
      <c r="H36" s="49">
        <v>18157649.43</v>
      </c>
      <c r="I36" s="49">
        <v>540079.36</v>
      </c>
      <c r="J36" s="49">
        <v>333000</v>
      </c>
      <c r="K36" s="49">
        <v>4160035</v>
      </c>
      <c r="L36" s="49">
        <v>0</v>
      </c>
      <c r="M36" s="49">
        <v>0</v>
      </c>
      <c r="N36" s="49">
        <v>1830563.18</v>
      </c>
      <c r="O36" s="49">
        <v>257520</v>
      </c>
      <c r="P36" s="49">
        <v>4424345.83</v>
      </c>
      <c r="Q36" s="49">
        <v>53000</v>
      </c>
      <c r="R36" s="49">
        <v>401594</v>
      </c>
      <c r="S36" s="49">
        <v>303900.06</v>
      </c>
      <c r="T36" s="49">
        <v>56874</v>
      </c>
      <c r="U36" s="49">
        <v>567000</v>
      </c>
      <c r="V36" s="49">
        <v>267350</v>
      </c>
      <c r="W36" s="49">
        <v>282000</v>
      </c>
      <c r="X36" s="49">
        <v>4680388</v>
      </c>
    </row>
    <row r="37" spans="1:24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258</v>
      </c>
      <c r="G37" s="58" t="s">
        <v>286</v>
      </c>
      <c r="H37" s="49">
        <v>60488309.66</v>
      </c>
      <c r="I37" s="49">
        <v>1267419.97</v>
      </c>
      <c r="J37" s="49">
        <v>0</v>
      </c>
      <c r="K37" s="49">
        <v>10689993.5</v>
      </c>
      <c r="L37" s="49">
        <v>164000</v>
      </c>
      <c r="M37" s="49">
        <v>490000</v>
      </c>
      <c r="N37" s="49">
        <v>5371978.17</v>
      </c>
      <c r="O37" s="49">
        <v>285000</v>
      </c>
      <c r="P37" s="49">
        <v>16823008.34</v>
      </c>
      <c r="Q37" s="49">
        <v>115000</v>
      </c>
      <c r="R37" s="49">
        <v>2121193.55</v>
      </c>
      <c r="S37" s="49">
        <v>0</v>
      </c>
      <c r="T37" s="49">
        <v>162180</v>
      </c>
      <c r="U37" s="49">
        <v>3984409.91</v>
      </c>
      <c r="V37" s="49">
        <v>1406900</v>
      </c>
      <c r="W37" s="49">
        <v>295000</v>
      </c>
      <c r="X37" s="49">
        <v>17312226.22</v>
      </c>
    </row>
    <row r="38" spans="1:24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258</v>
      </c>
      <c r="G38" s="58" t="s">
        <v>287</v>
      </c>
      <c r="H38" s="49">
        <v>31681720.99</v>
      </c>
      <c r="I38" s="49">
        <v>418458.05</v>
      </c>
      <c r="J38" s="49">
        <v>0</v>
      </c>
      <c r="K38" s="49">
        <v>3655759.12</v>
      </c>
      <c r="L38" s="49">
        <v>0</v>
      </c>
      <c r="M38" s="49">
        <v>14000</v>
      </c>
      <c r="N38" s="49">
        <v>3187128.51</v>
      </c>
      <c r="O38" s="49">
        <v>957393</v>
      </c>
      <c r="P38" s="49">
        <v>9292530.11</v>
      </c>
      <c r="Q38" s="49">
        <v>155940</v>
      </c>
      <c r="R38" s="49">
        <v>1921114.13</v>
      </c>
      <c r="S38" s="49">
        <v>10000</v>
      </c>
      <c r="T38" s="49">
        <v>251864.09</v>
      </c>
      <c r="U38" s="49">
        <v>938120.93</v>
      </c>
      <c r="V38" s="49">
        <v>779300</v>
      </c>
      <c r="W38" s="49">
        <v>122016.5</v>
      </c>
      <c r="X38" s="49">
        <v>9978096.55</v>
      </c>
    </row>
    <row r="39" spans="1:24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258</v>
      </c>
      <c r="G39" s="58" t="s">
        <v>288</v>
      </c>
      <c r="H39" s="49">
        <v>14143275.79</v>
      </c>
      <c r="I39" s="49">
        <v>441150.17</v>
      </c>
      <c r="J39" s="49">
        <v>0</v>
      </c>
      <c r="K39" s="49">
        <v>1506550</v>
      </c>
      <c r="L39" s="49">
        <v>0</v>
      </c>
      <c r="M39" s="49">
        <v>11700</v>
      </c>
      <c r="N39" s="49">
        <v>1791399.16</v>
      </c>
      <c r="O39" s="49">
        <v>202530</v>
      </c>
      <c r="P39" s="49">
        <v>3657862.48</v>
      </c>
      <c r="Q39" s="49">
        <v>35000</v>
      </c>
      <c r="R39" s="49">
        <v>295225.72</v>
      </c>
      <c r="S39" s="49">
        <v>0</v>
      </c>
      <c r="T39" s="49">
        <v>32084</v>
      </c>
      <c r="U39" s="49">
        <v>2014688.54</v>
      </c>
      <c r="V39" s="49">
        <v>143324.22</v>
      </c>
      <c r="W39" s="49">
        <v>33400</v>
      </c>
      <c r="X39" s="49">
        <v>3978361.5</v>
      </c>
    </row>
    <row r="40" spans="1:24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258</v>
      </c>
      <c r="G40" s="58" t="s">
        <v>289</v>
      </c>
      <c r="H40" s="49">
        <v>40832505.22</v>
      </c>
      <c r="I40" s="49">
        <v>638915.65</v>
      </c>
      <c r="J40" s="49">
        <v>440733.76</v>
      </c>
      <c r="K40" s="49">
        <v>3730057.75</v>
      </c>
      <c r="L40" s="49">
        <v>0</v>
      </c>
      <c r="M40" s="49">
        <v>461135</v>
      </c>
      <c r="N40" s="49">
        <v>4629631.85</v>
      </c>
      <c r="O40" s="49">
        <v>459357.84</v>
      </c>
      <c r="P40" s="49">
        <v>12946041.96</v>
      </c>
      <c r="Q40" s="49">
        <v>110000</v>
      </c>
      <c r="R40" s="49">
        <v>1730650.28</v>
      </c>
      <c r="S40" s="49">
        <v>0</v>
      </c>
      <c r="T40" s="49">
        <v>414894</v>
      </c>
      <c r="U40" s="49">
        <v>3566512.38</v>
      </c>
      <c r="V40" s="49">
        <v>868490.84</v>
      </c>
      <c r="W40" s="49">
        <v>274159.96</v>
      </c>
      <c r="X40" s="49">
        <v>10561923.95</v>
      </c>
    </row>
    <row r="41" spans="1:24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258</v>
      </c>
      <c r="G41" s="58" t="s">
        <v>290</v>
      </c>
      <c r="H41" s="49">
        <v>21883621</v>
      </c>
      <c r="I41" s="49">
        <v>440408.43</v>
      </c>
      <c r="J41" s="49">
        <v>0</v>
      </c>
      <c r="K41" s="49">
        <v>961740.86</v>
      </c>
      <c r="L41" s="49">
        <v>0</v>
      </c>
      <c r="M41" s="49">
        <v>30872</v>
      </c>
      <c r="N41" s="49">
        <v>2269217.12</v>
      </c>
      <c r="O41" s="49">
        <v>261750.8</v>
      </c>
      <c r="P41" s="49">
        <v>7535078.07</v>
      </c>
      <c r="Q41" s="49">
        <v>57180</v>
      </c>
      <c r="R41" s="49">
        <v>900475.22</v>
      </c>
      <c r="S41" s="49">
        <v>0</v>
      </c>
      <c r="T41" s="49">
        <v>540269</v>
      </c>
      <c r="U41" s="49">
        <v>2765393</v>
      </c>
      <c r="V41" s="49">
        <v>233765.2</v>
      </c>
      <c r="W41" s="49">
        <v>161700</v>
      </c>
      <c r="X41" s="49">
        <v>5725771.3</v>
      </c>
    </row>
    <row r="42" spans="1:24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258</v>
      </c>
      <c r="G42" s="58" t="s">
        <v>291</v>
      </c>
      <c r="H42" s="49">
        <v>18363136.84</v>
      </c>
      <c r="I42" s="49">
        <v>979343.77</v>
      </c>
      <c r="J42" s="49">
        <v>0</v>
      </c>
      <c r="K42" s="49">
        <v>407203.49</v>
      </c>
      <c r="L42" s="49">
        <v>80241.98</v>
      </c>
      <c r="M42" s="49">
        <v>42800</v>
      </c>
      <c r="N42" s="49">
        <v>2319225.21</v>
      </c>
      <c r="O42" s="49">
        <v>206871.44</v>
      </c>
      <c r="P42" s="49">
        <v>4672586.7</v>
      </c>
      <c r="Q42" s="49">
        <v>62000</v>
      </c>
      <c r="R42" s="49">
        <v>1412017.68</v>
      </c>
      <c r="S42" s="49">
        <v>0</v>
      </c>
      <c r="T42" s="49">
        <v>154129</v>
      </c>
      <c r="U42" s="49">
        <v>1718697.53</v>
      </c>
      <c r="V42" s="49">
        <v>476827.59</v>
      </c>
      <c r="W42" s="49">
        <v>101910</v>
      </c>
      <c r="X42" s="49">
        <v>5729282.45</v>
      </c>
    </row>
    <row r="43" spans="1:24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258</v>
      </c>
      <c r="G43" s="58" t="s">
        <v>292</v>
      </c>
      <c r="H43" s="49">
        <v>26789248.34</v>
      </c>
      <c r="I43" s="49">
        <v>1548441.62</v>
      </c>
      <c r="J43" s="49">
        <v>0</v>
      </c>
      <c r="K43" s="49">
        <v>3158482.31</v>
      </c>
      <c r="L43" s="49">
        <v>0</v>
      </c>
      <c r="M43" s="49">
        <v>176366</v>
      </c>
      <c r="N43" s="49">
        <v>2113271.4</v>
      </c>
      <c r="O43" s="49">
        <v>1601812</v>
      </c>
      <c r="P43" s="49">
        <v>7145100.6</v>
      </c>
      <c r="Q43" s="49">
        <v>75000</v>
      </c>
      <c r="R43" s="49">
        <v>1111974.19</v>
      </c>
      <c r="S43" s="49">
        <v>755742.9</v>
      </c>
      <c r="T43" s="49">
        <v>111211</v>
      </c>
      <c r="U43" s="49">
        <v>2011618.18</v>
      </c>
      <c r="V43" s="49">
        <v>1658736.14</v>
      </c>
      <c r="W43" s="49">
        <v>75740</v>
      </c>
      <c r="X43" s="49">
        <v>5245752</v>
      </c>
    </row>
    <row r="44" spans="1:24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258</v>
      </c>
      <c r="G44" s="58" t="s">
        <v>293</v>
      </c>
      <c r="H44" s="49">
        <v>26815229.28</v>
      </c>
      <c r="I44" s="49">
        <v>1862955.59</v>
      </c>
      <c r="J44" s="49">
        <v>175000</v>
      </c>
      <c r="K44" s="49">
        <v>1554134.36</v>
      </c>
      <c r="L44" s="49">
        <v>1000</v>
      </c>
      <c r="M44" s="49">
        <v>70000</v>
      </c>
      <c r="N44" s="49">
        <v>2546708.74</v>
      </c>
      <c r="O44" s="49">
        <v>329600</v>
      </c>
      <c r="P44" s="49">
        <v>7569183.59</v>
      </c>
      <c r="Q44" s="49">
        <v>90000</v>
      </c>
      <c r="R44" s="49">
        <v>2404906</v>
      </c>
      <c r="S44" s="49">
        <v>0</v>
      </c>
      <c r="T44" s="49">
        <v>254146.14</v>
      </c>
      <c r="U44" s="49">
        <v>1493514.86</v>
      </c>
      <c r="V44" s="49">
        <v>584930</v>
      </c>
      <c r="W44" s="49">
        <v>104600</v>
      </c>
      <c r="X44" s="49">
        <v>7774550</v>
      </c>
    </row>
    <row r="45" spans="1:24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258</v>
      </c>
      <c r="G45" s="58" t="s">
        <v>294</v>
      </c>
      <c r="H45" s="49">
        <v>25404961.22</v>
      </c>
      <c r="I45" s="49">
        <v>2036183.12</v>
      </c>
      <c r="J45" s="49">
        <v>321725</v>
      </c>
      <c r="K45" s="49">
        <v>1441296.65</v>
      </c>
      <c r="L45" s="49">
        <v>0</v>
      </c>
      <c r="M45" s="49">
        <v>147067.1</v>
      </c>
      <c r="N45" s="49">
        <v>2161685.01</v>
      </c>
      <c r="O45" s="49">
        <v>1029208.65</v>
      </c>
      <c r="P45" s="49">
        <v>7457380.93</v>
      </c>
      <c r="Q45" s="49">
        <v>49930.9</v>
      </c>
      <c r="R45" s="49">
        <v>555791.34</v>
      </c>
      <c r="S45" s="49">
        <v>0</v>
      </c>
      <c r="T45" s="49">
        <v>96410</v>
      </c>
      <c r="U45" s="49">
        <v>896398.73</v>
      </c>
      <c r="V45" s="49">
        <v>655629.87</v>
      </c>
      <c r="W45" s="49">
        <v>776.24</v>
      </c>
      <c r="X45" s="49">
        <v>8555477.68</v>
      </c>
    </row>
    <row r="46" spans="1:24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258</v>
      </c>
      <c r="G46" s="58" t="s">
        <v>295</v>
      </c>
      <c r="H46" s="49">
        <v>8464710.51</v>
      </c>
      <c r="I46" s="49">
        <v>276076.98</v>
      </c>
      <c r="J46" s="49">
        <v>19204.08</v>
      </c>
      <c r="K46" s="49">
        <v>115500</v>
      </c>
      <c r="L46" s="49">
        <v>2371.15</v>
      </c>
      <c r="M46" s="49">
        <v>52407.91</v>
      </c>
      <c r="N46" s="49">
        <v>1300385.14</v>
      </c>
      <c r="O46" s="49">
        <v>97274</v>
      </c>
      <c r="P46" s="49">
        <v>2144100.73</v>
      </c>
      <c r="Q46" s="49">
        <v>17000</v>
      </c>
      <c r="R46" s="49">
        <v>766901</v>
      </c>
      <c r="S46" s="49">
        <v>0</v>
      </c>
      <c r="T46" s="49">
        <v>153262.34</v>
      </c>
      <c r="U46" s="49">
        <v>261861</v>
      </c>
      <c r="V46" s="49">
        <v>302900</v>
      </c>
      <c r="W46" s="49">
        <v>1500</v>
      </c>
      <c r="X46" s="49">
        <v>2953966.18</v>
      </c>
    </row>
    <row r="47" spans="1:24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258</v>
      </c>
      <c r="G47" s="58" t="s">
        <v>296</v>
      </c>
      <c r="H47" s="49">
        <v>26122909.24</v>
      </c>
      <c r="I47" s="49">
        <v>3175583.21</v>
      </c>
      <c r="J47" s="49">
        <v>0</v>
      </c>
      <c r="K47" s="49">
        <v>1617300</v>
      </c>
      <c r="L47" s="49">
        <v>0</v>
      </c>
      <c r="M47" s="49">
        <v>153608</v>
      </c>
      <c r="N47" s="49">
        <v>2115162.69</v>
      </c>
      <c r="O47" s="49">
        <v>944571</v>
      </c>
      <c r="P47" s="49">
        <v>6440018.34</v>
      </c>
      <c r="Q47" s="49">
        <v>61000</v>
      </c>
      <c r="R47" s="49">
        <v>866194</v>
      </c>
      <c r="S47" s="49">
        <v>0</v>
      </c>
      <c r="T47" s="49">
        <v>217197</v>
      </c>
      <c r="U47" s="49">
        <v>3847997</v>
      </c>
      <c r="V47" s="49">
        <v>444000</v>
      </c>
      <c r="W47" s="49">
        <v>145000</v>
      </c>
      <c r="X47" s="49">
        <v>6095278</v>
      </c>
    </row>
    <row r="48" spans="1:24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258</v>
      </c>
      <c r="G48" s="58" t="s">
        <v>297</v>
      </c>
      <c r="H48" s="49">
        <v>29606716.08</v>
      </c>
      <c r="I48" s="49">
        <v>2939138.59</v>
      </c>
      <c r="J48" s="49">
        <v>149300</v>
      </c>
      <c r="K48" s="49">
        <v>900764.66</v>
      </c>
      <c r="L48" s="49">
        <v>0</v>
      </c>
      <c r="M48" s="49">
        <v>2600</v>
      </c>
      <c r="N48" s="49">
        <v>3035970.37</v>
      </c>
      <c r="O48" s="49">
        <v>768840</v>
      </c>
      <c r="P48" s="49">
        <v>8254780.68</v>
      </c>
      <c r="Q48" s="49">
        <v>162918</v>
      </c>
      <c r="R48" s="49">
        <v>1007374</v>
      </c>
      <c r="S48" s="49">
        <v>0</v>
      </c>
      <c r="T48" s="49">
        <v>67000</v>
      </c>
      <c r="U48" s="49">
        <v>3529357.15</v>
      </c>
      <c r="V48" s="49">
        <v>566776.75</v>
      </c>
      <c r="W48" s="49">
        <v>68465.8</v>
      </c>
      <c r="X48" s="49">
        <v>8153430.08</v>
      </c>
    </row>
    <row r="49" spans="1:24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258</v>
      </c>
      <c r="G49" s="58" t="s">
        <v>298</v>
      </c>
      <c r="H49" s="49">
        <v>19272874.89</v>
      </c>
      <c r="I49" s="49">
        <v>365581.37</v>
      </c>
      <c r="J49" s="49">
        <v>312709</v>
      </c>
      <c r="K49" s="49">
        <v>736481</v>
      </c>
      <c r="L49" s="49">
        <v>0</v>
      </c>
      <c r="M49" s="49">
        <v>1107</v>
      </c>
      <c r="N49" s="49">
        <v>3022878.27</v>
      </c>
      <c r="O49" s="49">
        <v>275442</v>
      </c>
      <c r="P49" s="49">
        <v>5838273.37</v>
      </c>
      <c r="Q49" s="49">
        <v>63000</v>
      </c>
      <c r="R49" s="49">
        <v>555480.83</v>
      </c>
      <c r="S49" s="49">
        <v>0</v>
      </c>
      <c r="T49" s="49">
        <v>77577</v>
      </c>
      <c r="U49" s="49">
        <v>2701644.32</v>
      </c>
      <c r="V49" s="49">
        <v>235280</v>
      </c>
      <c r="W49" s="49">
        <v>172303</v>
      </c>
      <c r="X49" s="49">
        <v>4915117.73</v>
      </c>
    </row>
    <row r="50" spans="1:24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258</v>
      </c>
      <c r="G50" s="58" t="s">
        <v>299</v>
      </c>
      <c r="H50" s="49">
        <v>27025797.11</v>
      </c>
      <c r="I50" s="49">
        <v>629476.05</v>
      </c>
      <c r="J50" s="49">
        <v>286400</v>
      </c>
      <c r="K50" s="49">
        <v>1057050</v>
      </c>
      <c r="L50" s="49">
        <v>0</v>
      </c>
      <c r="M50" s="49">
        <v>68000</v>
      </c>
      <c r="N50" s="49">
        <v>2481612.21</v>
      </c>
      <c r="O50" s="49">
        <v>603500</v>
      </c>
      <c r="P50" s="49">
        <v>7064391.85</v>
      </c>
      <c r="Q50" s="49">
        <v>135709</v>
      </c>
      <c r="R50" s="49">
        <v>1340492</v>
      </c>
      <c r="S50" s="49">
        <v>0</v>
      </c>
      <c r="T50" s="49">
        <v>353775</v>
      </c>
      <c r="U50" s="49">
        <v>3207452</v>
      </c>
      <c r="V50" s="49">
        <v>454100</v>
      </c>
      <c r="W50" s="49">
        <v>474800</v>
      </c>
      <c r="X50" s="49">
        <v>8869039</v>
      </c>
    </row>
    <row r="51" spans="1:24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258</v>
      </c>
      <c r="G51" s="58" t="s">
        <v>300</v>
      </c>
      <c r="H51" s="49">
        <v>38389973.09</v>
      </c>
      <c r="I51" s="49">
        <v>2570134.18</v>
      </c>
      <c r="J51" s="49">
        <v>267969</v>
      </c>
      <c r="K51" s="49">
        <v>3411452.94</v>
      </c>
      <c r="L51" s="49">
        <v>13888.34</v>
      </c>
      <c r="M51" s="49">
        <v>192803</v>
      </c>
      <c r="N51" s="49">
        <v>2263632.73</v>
      </c>
      <c r="O51" s="49">
        <v>464382.38</v>
      </c>
      <c r="P51" s="49">
        <v>13524458.86</v>
      </c>
      <c r="Q51" s="49">
        <v>169413.24</v>
      </c>
      <c r="R51" s="49">
        <v>1363525</v>
      </c>
      <c r="S51" s="49">
        <v>130955</v>
      </c>
      <c r="T51" s="49">
        <v>448071.9</v>
      </c>
      <c r="U51" s="49">
        <v>1808601.46</v>
      </c>
      <c r="V51" s="49">
        <v>475274.06</v>
      </c>
      <c r="W51" s="49">
        <v>208850</v>
      </c>
      <c r="X51" s="49">
        <v>11076561</v>
      </c>
    </row>
    <row r="52" spans="1:24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258</v>
      </c>
      <c r="G52" s="58" t="s">
        <v>301</v>
      </c>
      <c r="H52" s="49">
        <v>52119033.63</v>
      </c>
      <c r="I52" s="49">
        <v>5475148.01</v>
      </c>
      <c r="J52" s="49">
        <v>0</v>
      </c>
      <c r="K52" s="49">
        <v>6972345.51</v>
      </c>
      <c r="L52" s="49">
        <v>0</v>
      </c>
      <c r="M52" s="49">
        <v>511344</v>
      </c>
      <c r="N52" s="49">
        <v>4884280.4</v>
      </c>
      <c r="O52" s="49">
        <v>1457634.36</v>
      </c>
      <c r="P52" s="49">
        <v>14858954.22</v>
      </c>
      <c r="Q52" s="49">
        <v>100000</v>
      </c>
      <c r="R52" s="49">
        <v>1450119</v>
      </c>
      <c r="S52" s="49">
        <v>0</v>
      </c>
      <c r="T52" s="49">
        <v>409012</v>
      </c>
      <c r="U52" s="49">
        <v>2820070.27</v>
      </c>
      <c r="V52" s="49">
        <v>743347.86</v>
      </c>
      <c r="W52" s="49">
        <v>98387</v>
      </c>
      <c r="X52" s="49">
        <v>12338391</v>
      </c>
    </row>
    <row r="53" spans="1:24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258</v>
      </c>
      <c r="G53" s="58" t="s">
        <v>302</v>
      </c>
      <c r="H53" s="49">
        <v>30611603.93</v>
      </c>
      <c r="I53" s="49">
        <v>518359.28</v>
      </c>
      <c r="J53" s="49">
        <v>169726</v>
      </c>
      <c r="K53" s="49">
        <v>3768020.65</v>
      </c>
      <c r="L53" s="49">
        <v>0</v>
      </c>
      <c r="M53" s="49">
        <v>27140</v>
      </c>
      <c r="N53" s="49">
        <v>2223555.49</v>
      </c>
      <c r="O53" s="49">
        <v>446715</v>
      </c>
      <c r="P53" s="49">
        <v>6824272.23</v>
      </c>
      <c r="Q53" s="49">
        <v>66000</v>
      </c>
      <c r="R53" s="49">
        <v>497548.31</v>
      </c>
      <c r="S53" s="49">
        <v>0</v>
      </c>
      <c r="T53" s="49">
        <v>49241</v>
      </c>
      <c r="U53" s="49">
        <v>7158420.34</v>
      </c>
      <c r="V53" s="49">
        <v>727974</v>
      </c>
      <c r="W53" s="49">
        <v>17000</v>
      </c>
      <c r="X53" s="49">
        <v>8117631.63</v>
      </c>
    </row>
    <row r="54" spans="1:24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258</v>
      </c>
      <c r="G54" s="58" t="s">
        <v>303</v>
      </c>
      <c r="H54" s="49">
        <v>16691054.07</v>
      </c>
      <c r="I54" s="49">
        <v>515354.26</v>
      </c>
      <c r="J54" s="49">
        <v>210000</v>
      </c>
      <c r="K54" s="49">
        <v>806095</v>
      </c>
      <c r="L54" s="49">
        <v>0</v>
      </c>
      <c r="M54" s="49">
        <v>171668</v>
      </c>
      <c r="N54" s="49">
        <v>2226601.03</v>
      </c>
      <c r="O54" s="49">
        <v>995962</v>
      </c>
      <c r="P54" s="49">
        <v>4623347.33</v>
      </c>
      <c r="Q54" s="49">
        <v>60500</v>
      </c>
      <c r="R54" s="49">
        <v>673111.45</v>
      </c>
      <c r="S54" s="49">
        <v>0</v>
      </c>
      <c r="T54" s="49">
        <v>169188</v>
      </c>
      <c r="U54" s="49">
        <v>642912</v>
      </c>
      <c r="V54" s="49">
        <v>500000</v>
      </c>
      <c r="W54" s="49">
        <v>63500</v>
      </c>
      <c r="X54" s="49">
        <v>5032815</v>
      </c>
    </row>
    <row r="55" spans="1:24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258</v>
      </c>
      <c r="G55" s="58" t="s">
        <v>304</v>
      </c>
      <c r="H55" s="49">
        <v>12957321.31</v>
      </c>
      <c r="I55" s="49">
        <v>986549.05</v>
      </c>
      <c r="J55" s="49">
        <v>398600</v>
      </c>
      <c r="K55" s="49">
        <v>2020830.34</v>
      </c>
      <c r="L55" s="49">
        <v>0</v>
      </c>
      <c r="M55" s="49">
        <v>58000</v>
      </c>
      <c r="N55" s="49">
        <v>1695641.78</v>
      </c>
      <c r="O55" s="49">
        <v>78416.14</v>
      </c>
      <c r="P55" s="49">
        <v>3006854.47</v>
      </c>
      <c r="Q55" s="49">
        <v>39770</v>
      </c>
      <c r="R55" s="49">
        <v>451182</v>
      </c>
      <c r="S55" s="49">
        <v>0</v>
      </c>
      <c r="T55" s="49">
        <v>25173</v>
      </c>
      <c r="U55" s="49">
        <v>615479.58</v>
      </c>
      <c r="V55" s="49">
        <v>312971.14</v>
      </c>
      <c r="W55" s="49">
        <v>37000</v>
      </c>
      <c r="X55" s="49">
        <v>3230853.81</v>
      </c>
    </row>
    <row r="56" spans="1:24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258</v>
      </c>
      <c r="G56" s="58" t="s">
        <v>305</v>
      </c>
      <c r="H56" s="49">
        <v>33197401.34</v>
      </c>
      <c r="I56" s="49">
        <v>461389.2</v>
      </c>
      <c r="J56" s="49">
        <v>197690</v>
      </c>
      <c r="K56" s="49">
        <v>1750230.48</v>
      </c>
      <c r="L56" s="49">
        <v>0</v>
      </c>
      <c r="M56" s="49">
        <v>36300</v>
      </c>
      <c r="N56" s="49">
        <v>3426694.46</v>
      </c>
      <c r="O56" s="49">
        <v>509763.8</v>
      </c>
      <c r="P56" s="49">
        <v>8866806.84</v>
      </c>
      <c r="Q56" s="49">
        <v>99380</v>
      </c>
      <c r="R56" s="49">
        <v>2567960.18</v>
      </c>
      <c r="S56" s="49">
        <v>0</v>
      </c>
      <c r="T56" s="49">
        <v>736199</v>
      </c>
      <c r="U56" s="49">
        <v>4340514.46</v>
      </c>
      <c r="V56" s="49">
        <v>612256.31</v>
      </c>
      <c r="W56" s="49">
        <v>110555.83</v>
      </c>
      <c r="X56" s="49">
        <v>9481660.78</v>
      </c>
    </row>
    <row r="57" spans="1:24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258</v>
      </c>
      <c r="G57" s="58" t="s">
        <v>306</v>
      </c>
      <c r="H57" s="49">
        <v>17500854.19</v>
      </c>
      <c r="I57" s="49">
        <v>743487.77</v>
      </c>
      <c r="J57" s="49">
        <v>390000</v>
      </c>
      <c r="K57" s="49">
        <v>2629896.93</v>
      </c>
      <c r="L57" s="49">
        <v>0</v>
      </c>
      <c r="M57" s="49">
        <v>46380</v>
      </c>
      <c r="N57" s="49">
        <v>1793968.89</v>
      </c>
      <c r="O57" s="49">
        <v>317034.64</v>
      </c>
      <c r="P57" s="49">
        <v>4527245.94</v>
      </c>
      <c r="Q57" s="49">
        <v>40436</v>
      </c>
      <c r="R57" s="49">
        <v>1253909.79</v>
      </c>
      <c r="S57" s="49">
        <v>0</v>
      </c>
      <c r="T57" s="49">
        <v>483540</v>
      </c>
      <c r="U57" s="49">
        <v>440922</v>
      </c>
      <c r="V57" s="49">
        <v>586979.23</v>
      </c>
      <c r="W57" s="49">
        <v>82145</v>
      </c>
      <c r="X57" s="49">
        <v>4164908</v>
      </c>
    </row>
    <row r="58" spans="1:24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258</v>
      </c>
      <c r="G58" s="58" t="s">
        <v>307</v>
      </c>
      <c r="H58" s="49">
        <v>14272997.44</v>
      </c>
      <c r="I58" s="49">
        <v>645836.98</v>
      </c>
      <c r="J58" s="49">
        <v>191694</v>
      </c>
      <c r="K58" s="49">
        <v>426463.81</v>
      </c>
      <c r="L58" s="49">
        <v>65000</v>
      </c>
      <c r="M58" s="49">
        <v>131330</v>
      </c>
      <c r="N58" s="49">
        <v>1652873.1</v>
      </c>
      <c r="O58" s="49">
        <v>218196.9</v>
      </c>
      <c r="P58" s="49">
        <v>2893936.99</v>
      </c>
      <c r="Q58" s="49">
        <v>25000</v>
      </c>
      <c r="R58" s="49">
        <v>636351.4</v>
      </c>
      <c r="S58" s="49">
        <v>0</v>
      </c>
      <c r="T58" s="49">
        <v>84250</v>
      </c>
      <c r="U58" s="49">
        <v>619477.51</v>
      </c>
      <c r="V58" s="49">
        <v>2632521</v>
      </c>
      <c r="W58" s="49">
        <v>37600</v>
      </c>
      <c r="X58" s="49">
        <v>4012465.75</v>
      </c>
    </row>
    <row r="59" spans="1:24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258</v>
      </c>
      <c r="G59" s="58" t="s">
        <v>308</v>
      </c>
      <c r="H59" s="49">
        <v>20107131.17</v>
      </c>
      <c r="I59" s="49">
        <v>803799.88</v>
      </c>
      <c r="J59" s="49">
        <v>0</v>
      </c>
      <c r="K59" s="49">
        <v>1118223.27</v>
      </c>
      <c r="L59" s="49">
        <v>4100</v>
      </c>
      <c r="M59" s="49">
        <v>1717959.04</v>
      </c>
      <c r="N59" s="49">
        <v>1634094.8</v>
      </c>
      <c r="O59" s="49">
        <v>902692.8</v>
      </c>
      <c r="P59" s="49">
        <v>4521483.85</v>
      </c>
      <c r="Q59" s="49">
        <v>39564</v>
      </c>
      <c r="R59" s="49">
        <v>778425.75</v>
      </c>
      <c r="S59" s="49">
        <v>0</v>
      </c>
      <c r="T59" s="49">
        <v>94240</v>
      </c>
      <c r="U59" s="49">
        <v>2287343.72</v>
      </c>
      <c r="V59" s="49">
        <v>532270.37</v>
      </c>
      <c r="W59" s="49">
        <v>109156.64</v>
      </c>
      <c r="X59" s="49">
        <v>5563777.05</v>
      </c>
    </row>
    <row r="60" spans="1:24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258</v>
      </c>
      <c r="G60" s="58" t="s">
        <v>309</v>
      </c>
      <c r="H60" s="49">
        <v>21989816.62</v>
      </c>
      <c r="I60" s="49">
        <v>596766.57</v>
      </c>
      <c r="J60" s="49">
        <v>0</v>
      </c>
      <c r="K60" s="49">
        <v>1033762</v>
      </c>
      <c r="L60" s="49">
        <v>0</v>
      </c>
      <c r="M60" s="49">
        <v>30000</v>
      </c>
      <c r="N60" s="49">
        <v>2222401.78</v>
      </c>
      <c r="O60" s="49">
        <v>146474</v>
      </c>
      <c r="P60" s="49">
        <v>7491114.91</v>
      </c>
      <c r="Q60" s="49">
        <v>37000</v>
      </c>
      <c r="R60" s="49">
        <v>1625952.13</v>
      </c>
      <c r="S60" s="49">
        <v>0</v>
      </c>
      <c r="T60" s="49">
        <v>399212</v>
      </c>
      <c r="U60" s="49">
        <v>784964</v>
      </c>
      <c r="V60" s="49">
        <v>1476160</v>
      </c>
      <c r="W60" s="49">
        <v>0</v>
      </c>
      <c r="X60" s="49">
        <v>6146009.23</v>
      </c>
    </row>
    <row r="61" spans="1:24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258</v>
      </c>
      <c r="G61" s="58" t="s">
        <v>261</v>
      </c>
      <c r="H61" s="49">
        <v>41020322.6</v>
      </c>
      <c r="I61" s="49">
        <v>1419334.73</v>
      </c>
      <c r="J61" s="49">
        <v>494620</v>
      </c>
      <c r="K61" s="49">
        <v>3319973</v>
      </c>
      <c r="L61" s="49">
        <v>0</v>
      </c>
      <c r="M61" s="49">
        <v>988700</v>
      </c>
      <c r="N61" s="49">
        <v>3941082.63</v>
      </c>
      <c r="O61" s="49">
        <v>400430</v>
      </c>
      <c r="P61" s="49">
        <v>12401728.44</v>
      </c>
      <c r="Q61" s="49">
        <v>85750</v>
      </c>
      <c r="R61" s="49">
        <v>2148659.68</v>
      </c>
      <c r="S61" s="49">
        <v>0</v>
      </c>
      <c r="T61" s="49">
        <v>237404</v>
      </c>
      <c r="U61" s="49">
        <v>1612033</v>
      </c>
      <c r="V61" s="49">
        <v>1440644</v>
      </c>
      <c r="W61" s="49">
        <v>118350</v>
      </c>
      <c r="X61" s="49">
        <v>12411613.12</v>
      </c>
    </row>
    <row r="62" spans="1:24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258</v>
      </c>
      <c r="G62" s="58" t="s">
        <v>310</v>
      </c>
      <c r="H62" s="49">
        <v>33190641.35</v>
      </c>
      <c r="I62" s="49">
        <v>536998.6</v>
      </c>
      <c r="J62" s="49">
        <v>0</v>
      </c>
      <c r="K62" s="49">
        <v>2615384.29</v>
      </c>
      <c r="L62" s="49">
        <v>82900</v>
      </c>
      <c r="M62" s="49">
        <v>31000</v>
      </c>
      <c r="N62" s="49">
        <v>3196417.91</v>
      </c>
      <c r="O62" s="49">
        <v>738630.3</v>
      </c>
      <c r="P62" s="49">
        <v>9083401.24</v>
      </c>
      <c r="Q62" s="49">
        <v>111875</v>
      </c>
      <c r="R62" s="49">
        <v>1937328.9</v>
      </c>
      <c r="S62" s="49">
        <v>0</v>
      </c>
      <c r="T62" s="49">
        <v>487537</v>
      </c>
      <c r="U62" s="49">
        <v>1989980.77</v>
      </c>
      <c r="V62" s="49">
        <v>797785</v>
      </c>
      <c r="W62" s="49">
        <v>1074325.34</v>
      </c>
      <c r="X62" s="49">
        <v>10507077</v>
      </c>
    </row>
    <row r="63" spans="1:24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258</v>
      </c>
      <c r="G63" s="58" t="s">
        <v>311</v>
      </c>
      <c r="H63" s="49">
        <v>33784693.23</v>
      </c>
      <c r="I63" s="49">
        <v>566947.78</v>
      </c>
      <c r="J63" s="49">
        <v>0</v>
      </c>
      <c r="K63" s="49">
        <v>5145016.19</v>
      </c>
      <c r="L63" s="49">
        <v>0</v>
      </c>
      <c r="M63" s="49">
        <v>90500</v>
      </c>
      <c r="N63" s="49">
        <v>3286342.39</v>
      </c>
      <c r="O63" s="49">
        <v>339648.31</v>
      </c>
      <c r="P63" s="49">
        <v>11513525.55</v>
      </c>
      <c r="Q63" s="49">
        <v>100000</v>
      </c>
      <c r="R63" s="49">
        <v>1073730.86</v>
      </c>
      <c r="S63" s="49">
        <v>0</v>
      </c>
      <c r="T63" s="49">
        <v>213414.5</v>
      </c>
      <c r="U63" s="49">
        <v>1863846.88</v>
      </c>
      <c r="V63" s="49">
        <v>546632.51</v>
      </c>
      <c r="W63" s="49">
        <v>147028.13</v>
      </c>
      <c r="X63" s="49">
        <v>8898060.13</v>
      </c>
    </row>
    <row r="64" spans="1:24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258</v>
      </c>
      <c r="G64" s="58" t="s">
        <v>312</v>
      </c>
      <c r="H64" s="49">
        <v>15893946.31</v>
      </c>
      <c r="I64" s="49">
        <v>1743206</v>
      </c>
      <c r="J64" s="49">
        <v>201004</v>
      </c>
      <c r="K64" s="49">
        <v>361000</v>
      </c>
      <c r="L64" s="49">
        <v>0</v>
      </c>
      <c r="M64" s="49">
        <v>212365</v>
      </c>
      <c r="N64" s="49">
        <v>1565955.64</v>
      </c>
      <c r="O64" s="49">
        <v>159950</v>
      </c>
      <c r="P64" s="49">
        <v>4807237.67</v>
      </c>
      <c r="Q64" s="49">
        <v>52000</v>
      </c>
      <c r="R64" s="49">
        <v>694687</v>
      </c>
      <c r="S64" s="49">
        <v>0</v>
      </c>
      <c r="T64" s="49">
        <v>72611</v>
      </c>
      <c r="U64" s="49">
        <v>779099</v>
      </c>
      <c r="V64" s="49">
        <v>562760</v>
      </c>
      <c r="W64" s="49">
        <v>8000</v>
      </c>
      <c r="X64" s="49">
        <v>4674071</v>
      </c>
    </row>
    <row r="65" spans="1:24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258</v>
      </c>
      <c r="G65" s="58" t="s">
        <v>313</v>
      </c>
      <c r="H65" s="49">
        <v>14981740.42</v>
      </c>
      <c r="I65" s="49">
        <v>221325.33</v>
      </c>
      <c r="J65" s="49">
        <v>515650</v>
      </c>
      <c r="K65" s="49">
        <v>1216909.59</v>
      </c>
      <c r="L65" s="49">
        <v>2460</v>
      </c>
      <c r="M65" s="49">
        <v>268352.94</v>
      </c>
      <c r="N65" s="49">
        <v>1532887.02</v>
      </c>
      <c r="O65" s="49">
        <v>156850</v>
      </c>
      <c r="P65" s="49">
        <v>4744898.22</v>
      </c>
      <c r="Q65" s="49">
        <v>42000</v>
      </c>
      <c r="R65" s="49">
        <v>595597</v>
      </c>
      <c r="S65" s="49">
        <v>0</v>
      </c>
      <c r="T65" s="49">
        <v>210923.32</v>
      </c>
      <c r="U65" s="49">
        <v>670600</v>
      </c>
      <c r="V65" s="49">
        <v>365000</v>
      </c>
      <c r="W65" s="49">
        <v>53000</v>
      </c>
      <c r="X65" s="49">
        <v>4385287</v>
      </c>
    </row>
    <row r="66" spans="1:24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258</v>
      </c>
      <c r="G66" s="58" t="s">
        <v>314</v>
      </c>
      <c r="H66" s="49">
        <v>30176610</v>
      </c>
      <c r="I66" s="49">
        <v>829458.55</v>
      </c>
      <c r="J66" s="49">
        <v>285500</v>
      </c>
      <c r="K66" s="49">
        <v>7730558</v>
      </c>
      <c r="L66" s="49">
        <v>0</v>
      </c>
      <c r="M66" s="49">
        <v>353926.03</v>
      </c>
      <c r="N66" s="49">
        <v>2859437.39</v>
      </c>
      <c r="O66" s="49">
        <v>372000</v>
      </c>
      <c r="P66" s="49">
        <v>8152160.94</v>
      </c>
      <c r="Q66" s="49">
        <v>57700</v>
      </c>
      <c r="R66" s="49">
        <v>1146898.52</v>
      </c>
      <c r="S66" s="49">
        <v>0</v>
      </c>
      <c r="T66" s="49">
        <v>160562.36</v>
      </c>
      <c r="U66" s="49">
        <v>702694.98</v>
      </c>
      <c r="V66" s="49">
        <v>798866</v>
      </c>
      <c r="W66" s="49">
        <v>73000</v>
      </c>
      <c r="X66" s="49">
        <v>6653847.23</v>
      </c>
    </row>
    <row r="67" spans="1:24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258</v>
      </c>
      <c r="G67" s="58" t="s">
        <v>315</v>
      </c>
      <c r="H67" s="49">
        <v>14671175.69</v>
      </c>
      <c r="I67" s="49">
        <v>545688.29</v>
      </c>
      <c r="J67" s="49">
        <v>239782</v>
      </c>
      <c r="K67" s="49">
        <v>1107622</v>
      </c>
      <c r="L67" s="49">
        <v>0</v>
      </c>
      <c r="M67" s="49">
        <v>35200</v>
      </c>
      <c r="N67" s="49">
        <v>1828902.82</v>
      </c>
      <c r="O67" s="49">
        <v>286880.36</v>
      </c>
      <c r="P67" s="49">
        <v>4720641.4</v>
      </c>
      <c r="Q67" s="49">
        <v>29500</v>
      </c>
      <c r="R67" s="49">
        <v>590336.59</v>
      </c>
      <c r="S67" s="49">
        <v>0</v>
      </c>
      <c r="T67" s="49">
        <v>24913</v>
      </c>
      <c r="U67" s="49">
        <v>700935</v>
      </c>
      <c r="V67" s="49">
        <v>346153</v>
      </c>
      <c r="W67" s="49">
        <v>66948</v>
      </c>
      <c r="X67" s="49">
        <v>4147673.23</v>
      </c>
    </row>
    <row r="68" spans="1:24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258</v>
      </c>
      <c r="G68" s="58" t="s">
        <v>316</v>
      </c>
      <c r="H68" s="49">
        <v>71694391.61</v>
      </c>
      <c r="I68" s="49">
        <v>4957086.64</v>
      </c>
      <c r="J68" s="49">
        <v>0</v>
      </c>
      <c r="K68" s="49">
        <v>11540617.04</v>
      </c>
      <c r="L68" s="49">
        <v>20000</v>
      </c>
      <c r="M68" s="49">
        <v>3577587.35</v>
      </c>
      <c r="N68" s="49">
        <v>5136658.11</v>
      </c>
      <c r="O68" s="49">
        <v>637433.38</v>
      </c>
      <c r="P68" s="49">
        <v>18597918.77</v>
      </c>
      <c r="Q68" s="49">
        <v>178200</v>
      </c>
      <c r="R68" s="49">
        <v>1840648.62</v>
      </c>
      <c r="S68" s="49">
        <v>0</v>
      </c>
      <c r="T68" s="49">
        <v>673046.69</v>
      </c>
      <c r="U68" s="49">
        <v>7036754.25</v>
      </c>
      <c r="V68" s="49">
        <v>1300413.72</v>
      </c>
      <c r="W68" s="49">
        <v>145044.72</v>
      </c>
      <c r="X68" s="49">
        <v>16052982.32</v>
      </c>
    </row>
    <row r="69" spans="1:24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258</v>
      </c>
      <c r="G69" s="58" t="s">
        <v>317</v>
      </c>
      <c r="H69" s="49">
        <v>15103813.02</v>
      </c>
      <c r="I69" s="49">
        <v>3792118.61</v>
      </c>
      <c r="J69" s="49">
        <v>0</v>
      </c>
      <c r="K69" s="49">
        <v>988816.58</v>
      </c>
      <c r="L69" s="49">
        <v>0</v>
      </c>
      <c r="M69" s="49">
        <v>21500</v>
      </c>
      <c r="N69" s="49">
        <v>1497732.3</v>
      </c>
      <c r="O69" s="49">
        <v>164483.36</v>
      </c>
      <c r="P69" s="49">
        <v>2389980.75</v>
      </c>
      <c r="Q69" s="49">
        <v>35800</v>
      </c>
      <c r="R69" s="49">
        <v>753483</v>
      </c>
      <c r="S69" s="49">
        <v>0</v>
      </c>
      <c r="T69" s="49">
        <v>161975</v>
      </c>
      <c r="U69" s="49">
        <v>635096.16</v>
      </c>
      <c r="V69" s="49">
        <v>715140.15</v>
      </c>
      <c r="W69" s="49">
        <v>48980.05</v>
      </c>
      <c r="X69" s="49">
        <v>3898707.06</v>
      </c>
    </row>
    <row r="70" spans="1:24" ht="12.75">
      <c r="A70" s="46">
        <v>6</v>
      </c>
      <c r="B70" s="46">
        <v>3</v>
      </c>
      <c r="C70" s="46">
        <v>6</v>
      </c>
      <c r="D70" s="41">
        <v>2</v>
      </c>
      <c r="E70" s="47"/>
      <c r="F70" s="48" t="s">
        <v>258</v>
      </c>
      <c r="G70" s="58" t="s">
        <v>318</v>
      </c>
      <c r="H70" s="49">
        <v>18337045.89</v>
      </c>
      <c r="I70" s="49">
        <v>1302582.96</v>
      </c>
      <c r="J70" s="49">
        <v>18000</v>
      </c>
      <c r="K70" s="49">
        <v>998644.55</v>
      </c>
      <c r="L70" s="49">
        <v>0</v>
      </c>
      <c r="M70" s="49">
        <v>63160</v>
      </c>
      <c r="N70" s="49">
        <v>1795955.23</v>
      </c>
      <c r="O70" s="49">
        <v>191092.5</v>
      </c>
      <c r="P70" s="49">
        <v>5115397.56</v>
      </c>
      <c r="Q70" s="49">
        <v>45000</v>
      </c>
      <c r="R70" s="49">
        <v>1036560</v>
      </c>
      <c r="S70" s="49">
        <v>0</v>
      </c>
      <c r="T70" s="49">
        <v>106999.75</v>
      </c>
      <c r="U70" s="49">
        <v>1891277.82</v>
      </c>
      <c r="V70" s="49">
        <v>312400</v>
      </c>
      <c r="W70" s="49">
        <v>49000</v>
      </c>
      <c r="X70" s="49">
        <v>5410975.52</v>
      </c>
    </row>
    <row r="71" spans="1:24" ht="12.75">
      <c r="A71" s="46">
        <v>6</v>
      </c>
      <c r="B71" s="46">
        <v>8</v>
      </c>
      <c r="C71" s="46">
        <v>5</v>
      </c>
      <c r="D71" s="41">
        <v>2</v>
      </c>
      <c r="E71" s="47"/>
      <c r="F71" s="48" t="s">
        <v>258</v>
      </c>
      <c r="G71" s="58" t="s">
        <v>319</v>
      </c>
      <c r="H71" s="49">
        <v>25753748.2</v>
      </c>
      <c r="I71" s="49">
        <v>367053.88</v>
      </c>
      <c r="J71" s="49">
        <v>412500</v>
      </c>
      <c r="K71" s="49">
        <v>1541171</v>
      </c>
      <c r="L71" s="49">
        <v>0</v>
      </c>
      <c r="M71" s="49">
        <v>67778.38</v>
      </c>
      <c r="N71" s="49">
        <v>3130686.84</v>
      </c>
      <c r="O71" s="49">
        <v>305333</v>
      </c>
      <c r="P71" s="49">
        <v>7880263.11</v>
      </c>
      <c r="Q71" s="49">
        <v>111400</v>
      </c>
      <c r="R71" s="49">
        <v>887809</v>
      </c>
      <c r="S71" s="49">
        <v>0</v>
      </c>
      <c r="T71" s="49">
        <v>886925</v>
      </c>
      <c r="U71" s="49">
        <v>972524.99</v>
      </c>
      <c r="V71" s="49">
        <v>592290</v>
      </c>
      <c r="W71" s="49">
        <v>128691</v>
      </c>
      <c r="X71" s="49">
        <v>8469322</v>
      </c>
    </row>
    <row r="72" spans="1:24" ht="12.75">
      <c r="A72" s="46">
        <v>6</v>
      </c>
      <c r="B72" s="46">
        <v>12</v>
      </c>
      <c r="C72" s="46">
        <v>3</v>
      </c>
      <c r="D72" s="41">
        <v>2</v>
      </c>
      <c r="E72" s="47"/>
      <c r="F72" s="48" t="s">
        <v>258</v>
      </c>
      <c r="G72" s="58" t="s">
        <v>320</v>
      </c>
      <c r="H72" s="49">
        <v>23384008.43</v>
      </c>
      <c r="I72" s="49">
        <v>320615.89</v>
      </c>
      <c r="J72" s="49">
        <v>0</v>
      </c>
      <c r="K72" s="49">
        <v>867955.01</v>
      </c>
      <c r="L72" s="49">
        <v>0</v>
      </c>
      <c r="M72" s="49">
        <v>104100</v>
      </c>
      <c r="N72" s="49">
        <v>2354407.22</v>
      </c>
      <c r="O72" s="49">
        <v>194552.28</v>
      </c>
      <c r="P72" s="49">
        <v>8920832.54</v>
      </c>
      <c r="Q72" s="49">
        <v>94800</v>
      </c>
      <c r="R72" s="49">
        <v>1083751.8</v>
      </c>
      <c r="S72" s="49">
        <v>10000</v>
      </c>
      <c r="T72" s="49">
        <v>632472.62</v>
      </c>
      <c r="U72" s="49">
        <v>939515.4</v>
      </c>
      <c r="V72" s="49">
        <v>523831.9</v>
      </c>
      <c r="W72" s="49">
        <v>89300</v>
      </c>
      <c r="X72" s="49">
        <v>7247873.77</v>
      </c>
    </row>
    <row r="73" spans="1:24" ht="12.75">
      <c r="A73" s="46">
        <v>6</v>
      </c>
      <c r="B73" s="46">
        <v>15</v>
      </c>
      <c r="C73" s="46">
        <v>4</v>
      </c>
      <c r="D73" s="41">
        <v>2</v>
      </c>
      <c r="E73" s="47"/>
      <c r="F73" s="48" t="s">
        <v>258</v>
      </c>
      <c r="G73" s="58" t="s">
        <v>321</v>
      </c>
      <c r="H73" s="49">
        <v>37053282.63</v>
      </c>
      <c r="I73" s="49">
        <v>466201.73</v>
      </c>
      <c r="J73" s="49">
        <v>348800</v>
      </c>
      <c r="K73" s="49">
        <v>2664600</v>
      </c>
      <c r="L73" s="49">
        <v>0</v>
      </c>
      <c r="M73" s="49">
        <v>56000</v>
      </c>
      <c r="N73" s="49">
        <v>2922390.29</v>
      </c>
      <c r="O73" s="49">
        <v>331056</v>
      </c>
      <c r="P73" s="49">
        <v>12365966.77</v>
      </c>
      <c r="Q73" s="49">
        <v>70000</v>
      </c>
      <c r="R73" s="49">
        <v>1491595</v>
      </c>
      <c r="S73" s="49">
        <v>0</v>
      </c>
      <c r="T73" s="49">
        <v>142000</v>
      </c>
      <c r="U73" s="49">
        <v>1171900</v>
      </c>
      <c r="V73" s="49">
        <v>2054380</v>
      </c>
      <c r="W73" s="49">
        <v>123600</v>
      </c>
      <c r="X73" s="49">
        <v>12844792.84</v>
      </c>
    </row>
    <row r="74" spans="1:24" ht="12.75">
      <c r="A74" s="46">
        <v>6</v>
      </c>
      <c r="B74" s="46">
        <v>16</v>
      </c>
      <c r="C74" s="46">
        <v>2</v>
      </c>
      <c r="D74" s="41">
        <v>2</v>
      </c>
      <c r="E74" s="47"/>
      <c r="F74" s="48" t="s">
        <v>258</v>
      </c>
      <c r="G74" s="58" t="s">
        <v>322</v>
      </c>
      <c r="H74" s="49">
        <v>33998989.57</v>
      </c>
      <c r="I74" s="49">
        <v>903249.83</v>
      </c>
      <c r="J74" s="49">
        <v>0</v>
      </c>
      <c r="K74" s="49">
        <v>2204567</v>
      </c>
      <c r="L74" s="49">
        <v>0</v>
      </c>
      <c r="M74" s="49">
        <v>3000</v>
      </c>
      <c r="N74" s="49">
        <v>3068871.24</v>
      </c>
      <c r="O74" s="49">
        <v>630655</v>
      </c>
      <c r="P74" s="49">
        <v>12039346.5</v>
      </c>
      <c r="Q74" s="49">
        <v>80000</v>
      </c>
      <c r="R74" s="49">
        <v>1054220</v>
      </c>
      <c r="S74" s="49">
        <v>73700</v>
      </c>
      <c r="T74" s="49">
        <v>282505</v>
      </c>
      <c r="U74" s="49">
        <v>775400</v>
      </c>
      <c r="V74" s="49">
        <v>715820</v>
      </c>
      <c r="W74" s="49">
        <v>51350</v>
      </c>
      <c r="X74" s="49">
        <v>12116305</v>
      </c>
    </row>
    <row r="75" spans="1:24" ht="12.75">
      <c r="A75" s="46">
        <v>6</v>
      </c>
      <c r="B75" s="46">
        <v>1</v>
      </c>
      <c r="C75" s="46">
        <v>6</v>
      </c>
      <c r="D75" s="41">
        <v>2</v>
      </c>
      <c r="E75" s="47"/>
      <c r="F75" s="48" t="s">
        <v>258</v>
      </c>
      <c r="G75" s="58" t="s">
        <v>323</v>
      </c>
      <c r="H75" s="49">
        <v>16092253.88</v>
      </c>
      <c r="I75" s="49">
        <v>409193.36</v>
      </c>
      <c r="J75" s="49">
        <v>207293.5</v>
      </c>
      <c r="K75" s="49">
        <v>1635981.14</v>
      </c>
      <c r="L75" s="49">
        <v>22000</v>
      </c>
      <c r="M75" s="49">
        <v>50100</v>
      </c>
      <c r="N75" s="49">
        <v>2190061.46</v>
      </c>
      <c r="O75" s="49">
        <v>208661</v>
      </c>
      <c r="P75" s="49">
        <v>4517130.42</v>
      </c>
      <c r="Q75" s="49">
        <v>42000</v>
      </c>
      <c r="R75" s="49">
        <v>1441301.97</v>
      </c>
      <c r="S75" s="49">
        <v>53320</v>
      </c>
      <c r="T75" s="49">
        <v>190296.81</v>
      </c>
      <c r="U75" s="49">
        <v>670877</v>
      </c>
      <c r="V75" s="49">
        <v>583193.76</v>
      </c>
      <c r="W75" s="49">
        <v>7500</v>
      </c>
      <c r="X75" s="49">
        <v>3863343.46</v>
      </c>
    </row>
    <row r="76" spans="1:24" ht="12.75">
      <c r="A76" s="46">
        <v>6</v>
      </c>
      <c r="B76" s="46">
        <v>15</v>
      </c>
      <c r="C76" s="46">
        <v>5</v>
      </c>
      <c r="D76" s="41">
        <v>2</v>
      </c>
      <c r="E76" s="47"/>
      <c r="F76" s="48" t="s">
        <v>258</v>
      </c>
      <c r="G76" s="58" t="s">
        <v>324</v>
      </c>
      <c r="H76" s="49">
        <v>20700849.67</v>
      </c>
      <c r="I76" s="49">
        <v>646070.53</v>
      </c>
      <c r="J76" s="49">
        <v>0</v>
      </c>
      <c r="K76" s="49">
        <v>2011638</v>
      </c>
      <c r="L76" s="49">
        <v>0</v>
      </c>
      <c r="M76" s="49">
        <v>54400</v>
      </c>
      <c r="N76" s="49">
        <v>1739640.77</v>
      </c>
      <c r="O76" s="49">
        <v>277246</v>
      </c>
      <c r="P76" s="49">
        <v>6458829.2</v>
      </c>
      <c r="Q76" s="49">
        <v>36123.02</v>
      </c>
      <c r="R76" s="49">
        <v>1066002</v>
      </c>
      <c r="S76" s="49">
        <v>49766</v>
      </c>
      <c r="T76" s="49">
        <v>296832</v>
      </c>
      <c r="U76" s="49">
        <v>2095544</v>
      </c>
      <c r="V76" s="49">
        <v>362741</v>
      </c>
      <c r="W76" s="49">
        <v>86700</v>
      </c>
      <c r="X76" s="49">
        <v>5519317.15</v>
      </c>
    </row>
    <row r="77" spans="1:24" ht="12.75">
      <c r="A77" s="46">
        <v>6</v>
      </c>
      <c r="B77" s="46">
        <v>20</v>
      </c>
      <c r="C77" s="46">
        <v>3</v>
      </c>
      <c r="D77" s="41">
        <v>2</v>
      </c>
      <c r="E77" s="47"/>
      <c r="F77" s="48" t="s">
        <v>258</v>
      </c>
      <c r="G77" s="58" t="s">
        <v>325</v>
      </c>
      <c r="H77" s="49">
        <v>21671296.04</v>
      </c>
      <c r="I77" s="49">
        <v>622109.81</v>
      </c>
      <c r="J77" s="49">
        <v>133900</v>
      </c>
      <c r="K77" s="49">
        <v>760418.26</v>
      </c>
      <c r="L77" s="49">
        <v>0</v>
      </c>
      <c r="M77" s="49">
        <v>10000</v>
      </c>
      <c r="N77" s="49">
        <v>2733500.15</v>
      </c>
      <c r="O77" s="49">
        <v>1194758.21</v>
      </c>
      <c r="P77" s="49">
        <v>6237192.7</v>
      </c>
      <c r="Q77" s="49">
        <v>32100</v>
      </c>
      <c r="R77" s="49">
        <v>1029156.47</v>
      </c>
      <c r="S77" s="49">
        <v>44076.6</v>
      </c>
      <c r="T77" s="49">
        <v>60846.37</v>
      </c>
      <c r="U77" s="49">
        <v>2052741.32</v>
      </c>
      <c r="V77" s="49">
        <v>443900</v>
      </c>
      <c r="W77" s="49">
        <v>106090.71</v>
      </c>
      <c r="X77" s="49">
        <v>6210505.44</v>
      </c>
    </row>
    <row r="78" spans="1:24" ht="12.75">
      <c r="A78" s="46">
        <v>6</v>
      </c>
      <c r="B78" s="46">
        <v>9</v>
      </c>
      <c r="C78" s="46">
        <v>8</v>
      </c>
      <c r="D78" s="41">
        <v>2</v>
      </c>
      <c r="E78" s="47"/>
      <c r="F78" s="48" t="s">
        <v>258</v>
      </c>
      <c r="G78" s="58" t="s">
        <v>326</v>
      </c>
      <c r="H78" s="49">
        <v>58393902.23</v>
      </c>
      <c r="I78" s="49">
        <v>1650744.91</v>
      </c>
      <c r="J78" s="49">
        <v>578051.28</v>
      </c>
      <c r="K78" s="49">
        <v>6955082.74</v>
      </c>
      <c r="L78" s="49">
        <v>0</v>
      </c>
      <c r="M78" s="49">
        <v>792258.49</v>
      </c>
      <c r="N78" s="49">
        <v>4937016.76</v>
      </c>
      <c r="O78" s="49">
        <v>1327192.66</v>
      </c>
      <c r="P78" s="49">
        <v>15166088.54</v>
      </c>
      <c r="Q78" s="49">
        <v>246995</v>
      </c>
      <c r="R78" s="49">
        <v>1640179</v>
      </c>
      <c r="S78" s="49">
        <v>0</v>
      </c>
      <c r="T78" s="49">
        <v>729153.75</v>
      </c>
      <c r="U78" s="49">
        <v>7289504.19</v>
      </c>
      <c r="V78" s="49">
        <v>644359.11</v>
      </c>
      <c r="W78" s="49">
        <v>752920.9</v>
      </c>
      <c r="X78" s="49">
        <v>15684354.9</v>
      </c>
    </row>
    <row r="79" spans="1:24" ht="12.75">
      <c r="A79" s="46">
        <v>6</v>
      </c>
      <c r="B79" s="46">
        <v>1</v>
      </c>
      <c r="C79" s="46">
        <v>7</v>
      </c>
      <c r="D79" s="41">
        <v>2</v>
      </c>
      <c r="E79" s="47"/>
      <c r="F79" s="48" t="s">
        <v>258</v>
      </c>
      <c r="G79" s="58" t="s">
        <v>327</v>
      </c>
      <c r="H79" s="49">
        <v>19672280.14</v>
      </c>
      <c r="I79" s="49">
        <v>957103.86</v>
      </c>
      <c r="J79" s="49">
        <v>0</v>
      </c>
      <c r="K79" s="49">
        <v>2400601</v>
      </c>
      <c r="L79" s="49">
        <v>104359</v>
      </c>
      <c r="M79" s="49">
        <v>316239</v>
      </c>
      <c r="N79" s="49">
        <v>2111496.41</v>
      </c>
      <c r="O79" s="49">
        <v>155281</v>
      </c>
      <c r="P79" s="49">
        <v>5672982.31</v>
      </c>
      <c r="Q79" s="49">
        <v>44000</v>
      </c>
      <c r="R79" s="49">
        <v>704307.56</v>
      </c>
      <c r="S79" s="49">
        <v>51256</v>
      </c>
      <c r="T79" s="49">
        <v>256061</v>
      </c>
      <c r="U79" s="49">
        <v>688371</v>
      </c>
      <c r="V79" s="49">
        <v>414472</v>
      </c>
      <c r="W79" s="49">
        <v>46696</v>
      </c>
      <c r="X79" s="49">
        <v>5749054</v>
      </c>
    </row>
    <row r="80" spans="1:24" ht="12.75">
      <c r="A80" s="46">
        <v>6</v>
      </c>
      <c r="B80" s="46">
        <v>14</v>
      </c>
      <c r="C80" s="46">
        <v>5</v>
      </c>
      <c r="D80" s="41">
        <v>2</v>
      </c>
      <c r="E80" s="47"/>
      <c r="F80" s="48" t="s">
        <v>258</v>
      </c>
      <c r="G80" s="58" t="s">
        <v>328</v>
      </c>
      <c r="H80" s="49">
        <v>38579430.55</v>
      </c>
      <c r="I80" s="49">
        <v>591897.48</v>
      </c>
      <c r="J80" s="49">
        <v>14820</v>
      </c>
      <c r="K80" s="49">
        <v>3920075</v>
      </c>
      <c r="L80" s="49">
        <v>0</v>
      </c>
      <c r="M80" s="49">
        <v>425519</v>
      </c>
      <c r="N80" s="49">
        <v>3506591.49</v>
      </c>
      <c r="O80" s="49">
        <v>1233491</v>
      </c>
      <c r="P80" s="49">
        <v>12690102.52</v>
      </c>
      <c r="Q80" s="49">
        <v>145200</v>
      </c>
      <c r="R80" s="49">
        <v>2471646.15</v>
      </c>
      <c r="S80" s="49">
        <v>14000</v>
      </c>
      <c r="T80" s="49">
        <v>447414</v>
      </c>
      <c r="U80" s="49">
        <v>2317177</v>
      </c>
      <c r="V80" s="49">
        <v>836900</v>
      </c>
      <c r="W80" s="49">
        <v>256700</v>
      </c>
      <c r="X80" s="49">
        <v>9707896.91</v>
      </c>
    </row>
    <row r="81" spans="1:24" ht="12.75">
      <c r="A81" s="46">
        <v>6</v>
      </c>
      <c r="B81" s="46">
        <v>6</v>
      </c>
      <c r="C81" s="46">
        <v>5</v>
      </c>
      <c r="D81" s="41">
        <v>2</v>
      </c>
      <c r="E81" s="47"/>
      <c r="F81" s="48" t="s">
        <v>258</v>
      </c>
      <c r="G81" s="58" t="s">
        <v>262</v>
      </c>
      <c r="H81" s="49">
        <v>32346624.15</v>
      </c>
      <c r="I81" s="49">
        <v>1049964.13</v>
      </c>
      <c r="J81" s="49">
        <v>154960</v>
      </c>
      <c r="K81" s="49">
        <v>1960328</v>
      </c>
      <c r="L81" s="49">
        <v>0</v>
      </c>
      <c r="M81" s="49">
        <v>243500</v>
      </c>
      <c r="N81" s="49">
        <v>3156416.41</v>
      </c>
      <c r="O81" s="49">
        <v>320716</v>
      </c>
      <c r="P81" s="49">
        <v>12372153.4</v>
      </c>
      <c r="Q81" s="49">
        <v>158000</v>
      </c>
      <c r="R81" s="49">
        <v>1893884.21</v>
      </c>
      <c r="S81" s="49">
        <v>0</v>
      </c>
      <c r="T81" s="49">
        <v>245354</v>
      </c>
      <c r="U81" s="49">
        <v>1334061</v>
      </c>
      <c r="V81" s="49">
        <v>888164</v>
      </c>
      <c r="W81" s="49">
        <v>75000</v>
      </c>
      <c r="X81" s="49">
        <v>8494123</v>
      </c>
    </row>
    <row r="82" spans="1:24" ht="12.75">
      <c r="A82" s="46">
        <v>6</v>
      </c>
      <c r="B82" s="46">
        <v>6</v>
      </c>
      <c r="C82" s="46">
        <v>6</v>
      </c>
      <c r="D82" s="41">
        <v>2</v>
      </c>
      <c r="E82" s="47"/>
      <c r="F82" s="48" t="s">
        <v>258</v>
      </c>
      <c r="G82" s="58" t="s">
        <v>329</v>
      </c>
      <c r="H82" s="49">
        <v>14712711.93</v>
      </c>
      <c r="I82" s="49">
        <v>1444430.21</v>
      </c>
      <c r="J82" s="49">
        <v>480672.96</v>
      </c>
      <c r="K82" s="49">
        <v>1115925</v>
      </c>
      <c r="L82" s="49">
        <v>0</v>
      </c>
      <c r="M82" s="49">
        <v>22100</v>
      </c>
      <c r="N82" s="49">
        <v>1803090.22</v>
      </c>
      <c r="O82" s="49">
        <v>838735.5</v>
      </c>
      <c r="P82" s="49">
        <v>3496680.58</v>
      </c>
      <c r="Q82" s="49">
        <v>34000</v>
      </c>
      <c r="R82" s="49">
        <v>791641</v>
      </c>
      <c r="S82" s="49">
        <v>0</v>
      </c>
      <c r="T82" s="49">
        <v>113126</v>
      </c>
      <c r="U82" s="49">
        <v>675812.46</v>
      </c>
      <c r="V82" s="49">
        <v>286660</v>
      </c>
      <c r="W82" s="49">
        <v>96450</v>
      </c>
      <c r="X82" s="49">
        <v>3513388</v>
      </c>
    </row>
    <row r="83" spans="1:24" ht="12.75">
      <c r="A83" s="46">
        <v>6</v>
      </c>
      <c r="B83" s="46">
        <v>7</v>
      </c>
      <c r="C83" s="46">
        <v>5</v>
      </c>
      <c r="D83" s="41">
        <v>2</v>
      </c>
      <c r="E83" s="47"/>
      <c r="F83" s="48" t="s">
        <v>258</v>
      </c>
      <c r="G83" s="58" t="s">
        <v>263</v>
      </c>
      <c r="H83" s="49">
        <v>32763814.63</v>
      </c>
      <c r="I83" s="49">
        <v>419421.02</v>
      </c>
      <c r="J83" s="49">
        <v>280500</v>
      </c>
      <c r="K83" s="49">
        <v>3585770.24</v>
      </c>
      <c r="L83" s="49">
        <v>0</v>
      </c>
      <c r="M83" s="49">
        <v>291405.4</v>
      </c>
      <c r="N83" s="49">
        <v>2227431.79</v>
      </c>
      <c r="O83" s="49">
        <v>846977</v>
      </c>
      <c r="P83" s="49">
        <v>9638080.81</v>
      </c>
      <c r="Q83" s="49">
        <v>72224.52</v>
      </c>
      <c r="R83" s="49">
        <v>1077212.04</v>
      </c>
      <c r="S83" s="49">
        <v>0</v>
      </c>
      <c r="T83" s="49">
        <v>477472</v>
      </c>
      <c r="U83" s="49">
        <v>4876769.99</v>
      </c>
      <c r="V83" s="49">
        <v>302987.17</v>
      </c>
      <c r="W83" s="49">
        <v>347461.65</v>
      </c>
      <c r="X83" s="49">
        <v>8320101</v>
      </c>
    </row>
    <row r="84" spans="1:24" ht="12.75">
      <c r="A84" s="46">
        <v>6</v>
      </c>
      <c r="B84" s="46">
        <v>18</v>
      </c>
      <c r="C84" s="46">
        <v>4</v>
      </c>
      <c r="D84" s="41">
        <v>2</v>
      </c>
      <c r="E84" s="47"/>
      <c r="F84" s="48" t="s">
        <v>258</v>
      </c>
      <c r="G84" s="58" t="s">
        <v>330</v>
      </c>
      <c r="H84" s="49">
        <v>15029351.6</v>
      </c>
      <c r="I84" s="49">
        <v>643621.31</v>
      </c>
      <c r="J84" s="49">
        <v>431833.78</v>
      </c>
      <c r="K84" s="49">
        <v>1172817.34</v>
      </c>
      <c r="L84" s="49">
        <v>121000</v>
      </c>
      <c r="M84" s="49">
        <v>163050</v>
      </c>
      <c r="N84" s="49">
        <v>2031084.41</v>
      </c>
      <c r="O84" s="49">
        <v>1061649.98</v>
      </c>
      <c r="P84" s="49">
        <v>3763096.11</v>
      </c>
      <c r="Q84" s="49">
        <v>31475.68</v>
      </c>
      <c r="R84" s="49">
        <v>617266.46</v>
      </c>
      <c r="S84" s="49">
        <v>0</v>
      </c>
      <c r="T84" s="49">
        <v>85916</v>
      </c>
      <c r="U84" s="49">
        <v>609976.36</v>
      </c>
      <c r="V84" s="49">
        <v>562996.66</v>
      </c>
      <c r="W84" s="49">
        <v>46904.57</v>
      </c>
      <c r="X84" s="49">
        <v>3686662.94</v>
      </c>
    </row>
    <row r="85" spans="1:24" ht="12.75">
      <c r="A85" s="46">
        <v>6</v>
      </c>
      <c r="B85" s="46">
        <v>9</v>
      </c>
      <c r="C85" s="46">
        <v>9</v>
      </c>
      <c r="D85" s="41">
        <v>2</v>
      </c>
      <c r="E85" s="47"/>
      <c r="F85" s="48" t="s">
        <v>258</v>
      </c>
      <c r="G85" s="58" t="s">
        <v>331</v>
      </c>
      <c r="H85" s="49">
        <v>20802319.96</v>
      </c>
      <c r="I85" s="49">
        <v>797677</v>
      </c>
      <c r="J85" s="49">
        <v>293000</v>
      </c>
      <c r="K85" s="49">
        <v>2554051.04</v>
      </c>
      <c r="L85" s="49">
        <v>0</v>
      </c>
      <c r="M85" s="49">
        <v>45500</v>
      </c>
      <c r="N85" s="49">
        <v>1763650.32</v>
      </c>
      <c r="O85" s="49">
        <v>227573.5</v>
      </c>
      <c r="P85" s="49">
        <v>5114948.11</v>
      </c>
      <c r="Q85" s="49">
        <v>50000</v>
      </c>
      <c r="R85" s="49">
        <v>818902</v>
      </c>
      <c r="S85" s="49">
        <v>0</v>
      </c>
      <c r="T85" s="49">
        <v>451972</v>
      </c>
      <c r="U85" s="49">
        <v>3439531.17</v>
      </c>
      <c r="V85" s="49">
        <v>394429.28</v>
      </c>
      <c r="W85" s="49">
        <v>5300</v>
      </c>
      <c r="X85" s="49">
        <v>4845785.54</v>
      </c>
    </row>
    <row r="86" spans="1:24" ht="12.75">
      <c r="A86" s="46">
        <v>6</v>
      </c>
      <c r="B86" s="46">
        <v>11</v>
      </c>
      <c r="C86" s="46">
        <v>4</v>
      </c>
      <c r="D86" s="41">
        <v>2</v>
      </c>
      <c r="E86" s="47"/>
      <c r="F86" s="48" t="s">
        <v>258</v>
      </c>
      <c r="G86" s="58" t="s">
        <v>332</v>
      </c>
      <c r="H86" s="49">
        <v>51529058.6</v>
      </c>
      <c r="I86" s="49">
        <v>778673.75</v>
      </c>
      <c r="J86" s="49">
        <v>0</v>
      </c>
      <c r="K86" s="49">
        <v>2985263</v>
      </c>
      <c r="L86" s="49">
        <v>0</v>
      </c>
      <c r="M86" s="49">
        <v>476670</v>
      </c>
      <c r="N86" s="49">
        <v>4090753.32</v>
      </c>
      <c r="O86" s="49">
        <v>1206405</v>
      </c>
      <c r="P86" s="49">
        <v>18342474.83</v>
      </c>
      <c r="Q86" s="49">
        <v>139900</v>
      </c>
      <c r="R86" s="49">
        <v>2424676.46</v>
      </c>
      <c r="S86" s="49">
        <v>0</v>
      </c>
      <c r="T86" s="49">
        <v>1104983.55</v>
      </c>
      <c r="U86" s="49">
        <v>969545</v>
      </c>
      <c r="V86" s="49">
        <v>748050</v>
      </c>
      <c r="W86" s="49">
        <v>172700</v>
      </c>
      <c r="X86" s="49">
        <v>18088963.69</v>
      </c>
    </row>
    <row r="87" spans="1:24" ht="12.75">
      <c r="A87" s="46">
        <v>6</v>
      </c>
      <c r="B87" s="46">
        <v>2</v>
      </c>
      <c r="C87" s="46">
        <v>8</v>
      </c>
      <c r="D87" s="41">
        <v>2</v>
      </c>
      <c r="E87" s="47"/>
      <c r="F87" s="48" t="s">
        <v>258</v>
      </c>
      <c r="G87" s="58" t="s">
        <v>333</v>
      </c>
      <c r="H87" s="49">
        <v>30427370.41</v>
      </c>
      <c r="I87" s="49">
        <v>1841265.18</v>
      </c>
      <c r="J87" s="49">
        <v>0</v>
      </c>
      <c r="K87" s="49">
        <v>2568950</v>
      </c>
      <c r="L87" s="49">
        <v>0</v>
      </c>
      <c r="M87" s="49">
        <v>0</v>
      </c>
      <c r="N87" s="49">
        <v>2268327.58</v>
      </c>
      <c r="O87" s="49">
        <v>356080</v>
      </c>
      <c r="P87" s="49">
        <v>9061339.89</v>
      </c>
      <c r="Q87" s="49">
        <v>75000</v>
      </c>
      <c r="R87" s="49">
        <v>866201.02</v>
      </c>
      <c r="S87" s="49">
        <v>3000</v>
      </c>
      <c r="T87" s="49">
        <v>198666</v>
      </c>
      <c r="U87" s="49">
        <v>1630368</v>
      </c>
      <c r="V87" s="49">
        <v>1292000</v>
      </c>
      <c r="W87" s="49">
        <v>186600</v>
      </c>
      <c r="X87" s="49">
        <v>10079572.74</v>
      </c>
    </row>
    <row r="88" spans="1:24" ht="12.75">
      <c r="A88" s="46">
        <v>6</v>
      </c>
      <c r="B88" s="46">
        <v>14</v>
      </c>
      <c r="C88" s="46">
        <v>6</v>
      </c>
      <c r="D88" s="41">
        <v>2</v>
      </c>
      <c r="E88" s="47"/>
      <c r="F88" s="48" t="s">
        <v>258</v>
      </c>
      <c r="G88" s="58" t="s">
        <v>334</v>
      </c>
      <c r="H88" s="49">
        <v>35705552.86</v>
      </c>
      <c r="I88" s="49">
        <v>1979649.96</v>
      </c>
      <c r="J88" s="49">
        <v>0</v>
      </c>
      <c r="K88" s="49">
        <v>2236639.81</v>
      </c>
      <c r="L88" s="49">
        <v>7000</v>
      </c>
      <c r="M88" s="49">
        <v>854000</v>
      </c>
      <c r="N88" s="49">
        <v>2675968.6</v>
      </c>
      <c r="O88" s="49">
        <v>680800</v>
      </c>
      <c r="P88" s="49">
        <v>11894467.34</v>
      </c>
      <c r="Q88" s="49">
        <v>105500</v>
      </c>
      <c r="R88" s="49">
        <v>1113825</v>
      </c>
      <c r="S88" s="49">
        <v>15000</v>
      </c>
      <c r="T88" s="49">
        <v>632971</v>
      </c>
      <c r="U88" s="49">
        <v>2625260</v>
      </c>
      <c r="V88" s="49">
        <v>1872456.75</v>
      </c>
      <c r="W88" s="49">
        <v>84000</v>
      </c>
      <c r="X88" s="49">
        <v>8928014.4</v>
      </c>
    </row>
    <row r="89" spans="1:24" ht="12.75">
      <c r="A89" s="46">
        <v>6</v>
      </c>
      <c r="B89" s="46">
        <v>1</v>
      </c>
      <c r="C89" s="46">
        <v>8</v>
      </c>
      <c r="D89" s="41">
        <v>2</v>
      </c>
      <c r="E89" s="47"/>
      <c r="F89" s="48" t="s">
        <v>258</v>
      </c>
      <c r="G89" s="58" t="s">
        <v>335</v>
      </c>
      <c r="H89" s="49">
        <v>19479176.3</v>
      </c>
      <c r="I89" s="49">
        <v>1338491.32</v>
      </c>
      <c r="J89" s="49">
        <v>428883</v>
      </c>
      <c r="K89" s="49">
        <v>497227</v>
      </c>
      <c r="L89" s="49">
        <v>0</v>
      </c>
      <c r="M89" s="49">
        <v>194725.24</v>
      </c>
      <c r="N89" s="49">
        <v>1718226.86</v>
      </c>
      <c r="O89" s="49">
        <v>230885.04</v>
      </c>
      <c r="P89" s="49">
        <v>5713904.65</v>
      </c>
      <c r="Q89" s="49">
        <v>47968</v>
      </c>
      <c r="R89" s="49">
        <v>970355</v>
      </c>
      <c r="S89" s="49">
        <v>0</v>
      </c>
      <c r="T89" s="49">
        <v>168261</v>
      </c>
      <c r="U89" s="49">
        <v>1553324.23</v>
      </c>
      <c r="V89" s="49">
        <v>571895.63</v>
      </c>
      <c r="W89" s="49">
        <v>53900</v>
      </c>
      <c r="X89" s="49">
        <v>5991129.33</v>
      </c>
    </row>
    <row r="90" spans="1:24" ht="12.75">
      <c r="A90" s="46">
        <v>6</v>
      </c>
      <c r="B90" s="46">
        <v>3</v>
      </c>
      <c r="C90" s="46">
        <v>7</v>
      </c>
      <c r="D90" s="41">
        <v>2</v>
      </c>
      <c r="E90" s="47"/>
      <c r="F90" s="48" t="s">
        <v>258</v>
      </c>
      <c r="G90" s="58" t="s">
        <v>336</v>
      </c>
      <c r="H90" s="49">
        <v>15600736.82</v>
      </c>
      <c r="I90" s="49">
        <v>658942.4</v>
      </c>
      <c r="J90" s="49">
        <v>252988</v>
      </c>
      <c r="K90" s="49">
        <v>852100</v>
      </c>
      <c r="L90" s="49">
        <v>7100</v>
      </c>
      <c r="M90" s="49">
        <v>394440</v>
      </c>
      <c r="N90" s="49">
        <v>1698418.36</v>
      </c>
      <c r="O90" s="49">
        <v>159234</v>
      </c>
      <c r="P90" s="49">
        <v>3830227.51</v>
      </c>
      <c r="Q90" s="49">
        <v>24000</v>
      </c>
      <c r="R90" s="49">
        <v>1543943.55</v>
      </c>
      <c r="S90" s="49">
        <v>0</v>
      </c>
      <c r="T90" s="49">
        <v>157023</v>
      </c>
      <c r="U90" s="49">
        <v>518129</v>
      </c>
      <c r="V90" s="49">
        <v>181600</v>
      </c>
      <c r="W90" s="49">
        <v>55000</v>
      </c>
      <c r="X90" s="49">
        <v>5267591</v>
      </c>
    </row>
    <row r="91" spans="1:24" ht="12.75">
      <c r="A91" s="46">
        <v>6</v>
      </c>
      <c r="B91" s="46">
        <v>8</v>
      </c>
      <c r="C91" s="46">
        <v>7</v>
      </c>
      <c r="D91" s="41">
        <v>2</v>
      </c>
      <c r="E91" s="47"/>
      <c r="F91" s="48" t="s">
        <v>258</v>
      </c>
      <c r="G91" s="58" t="s">
        <v>264</v>
      </c>
      <c r="H91" s="49">
        <v>58461084.73</v>
      </c>
      <c r="I91" s="49">
        <v>1630049.92</v>
      </c>
      <c r="J91" s="49">
        <v>0</v>
      </c>
      <c r="K91" s="49">
        <v>7339818.79</v>
      </c>
      <c r="L91" s="49">
        <v>0</v>
      </c>
      <c r="M91" s="49">
        <v>714202.89</v>
      </c>
      <c r="N91" s="49">
        <v>4973021.5</v>
      </c>
      <c r="O91" s="49">
        <v>955940</v>
      </c>
      <c r="P91" s="49">
        <v>14249497.03</v>
      </c>
      <c r="Q91" s="49">
        <v>131000</v>
      </c>
      <c r="R91" s="49">
        <v>1792217.32</v>
      </c>
      <c r="S91" s="49">
        <v>0</v>
      </c>
      <c r="T91" s="49">
        <v>259040.55</v>
      </c>
      <c r="U91" s="49">
        <v>4768862.97</v>
      </c>
      <c r="V91" s="49">
        <v>1006435.76</v>
      </c>
      <c r="W91" s="49">
        <v>4439500</v>
      </c>
      <c r="X91" s="49">
        <v>16201498</v>
      </c>
    </row>
    <row r="92" spans="1:24" ht="12.75">
      <c r="A92" s="46">
        <v>6</v>
      </c>
      <c r="B92" s="46">
        <v>10</v>
      </c>
      <c r="C92" s="46">
        <v>2</v>
      </c>
      <c r="D92" s="41">
        <v>2</v>
      </c>
      <c r="E92" s="47"/>
      <c r="F92" s="48" t="s">
        <v>258</v>
      </c>
      <c r="G92" s="58" t="s">
        <v>337</v>
      </c>
      <c r="H92" s="49">
        <v>25061463.23</v>
      </c>
      <c r="I92" s="49">
        <v>712877.63</v>
      </c>
      <c r="J92" s="49">
        <v>303613</v>
      </c>
      <c r="K92" s="49">
        <v>789688.63</v>
      </c>
      <c r="L92" s="49">
        <v>3600</v>
      </c>
      <c r="M92" s="49">
        <v>119733.39</v>
      </c>
      <c r="N92" s="49">
        <v>2893041.97</v>
      </c>
      <c r="O92" s="49">
        <v>1033944.13</v>
      </c>
      <c r="P92" s="49">
        <v>7804390.3</v>
      </c>
      <c r="Q92" s="49">
        <v>110000</v>
      </c>
      <c r="R92" s="49">
        <v>1103131.12</v>
      </c>
      <c r="S92" s="49">
        <v>0</v>
      </c>
      <c r="T92" s="49">
        <v>136180.6</v>
      </c>
      <c r="U92" s="49">
        <v>1642579.52</v>
      </c>
      <c r="V92" s="49">
        <v>839621.78</v>
      </c>
      <c r="W92" s="49">
        <v>81600</v>
      </c>
      <c r="X92" s="49">
        <v>7487461.16</v>
      </c>
    </row>
    <row r="93" spans="1:24" ht="12.75">
      <c r="A93" s="46">
        <v>6</v>
      </c>
      <c r="B93" s="46">
        <v>20</v>
      </c>
      <c r="C93" s="46">
        <v>5</v>
      </c>
      <c r="D93" s="41">
        <v>2</v>
      </c>
      <c r="E93" s="47"/>
      <c r="F93" s="48" t="s">
        <v>258</v>
      </c>
      <c r="G93" s="58" t="s">
        <v>338</v>
      </c>
      <c r="H93" s="49">
        <v>25162370.55</v>
      </c>
      <c r="I93" s="49">
        <v>401025.58</v>
      </c>
      <c r="J93" s="49">
        <v>73895.76</v>
      </c>
      <c r="K93" s="49">
        <v>1607003.97</v>
      </c>
      <c r="L93" s="49">
        <v>8000</v>
      </c>
      <c r="M93" s="49">
        <v>600</v>
      </c>
      <c r="N93" s="49">
        <v>2414710.65</v>
      </c>
      <c r="O93" s="49">
        <v>266895</v>
      </c>
      <c r="P93" s="49">
        <v>7636470.79</v>
      </c>
      <c r="Q93" s="49">
        <v>60367</v>
      </c>
      <c r="R93" s="49">
        <v>1053330</v>
      </c>
      <c r="S93" s="49">
        <v>5332.2</v>
      </c>
      <c r="T93" s="49">
        <v>299118</v>
      </c>
      <c r="U93" s="49">
        <v>2998169.25</v>
      </c>
      <c r="V93" s="49">
        <v>425494.79</v>
      </c>
      <c r="W93" s="49">
        <v>180082.15</v>
      </c>
      <c r="X93" s="49">
        <v>7731875.41</v>
      </c>
    </row>
    <row r="94" spans="1:24" ht="12.75">
      <c r="A94" s="46">
        <v>6</v>
      </c>
      <c r="B94" s="46">
        <v>12</v>
      </c>
      <c r="C94" s="46">
        <v>4</v>
      </c>
      <c r="D94" s="41">
        <v>2</v>
      </c>
      <c r="E94" s="47"/>
      <c r="F94" s="48" t="s">
        <v>258</v>
      </c>
      <c r="G94" s="58" t="s">
        <v>339</v>
      </c>
      <c r="H94" s="49">
        <v>19434284.83</v>
      </c>
      <c r="I94" s="49">
        <v>488317.04</v>
      </c>
      <c r="J94" s="49">
        <v>445323</v>
      </c>
      <c r="K94" s="49">
        <v>874712</v>
      </c>
      <c r="L94" s="49">
        <v>2460</v>
      </c>
      <c r="M94" s="49">
        <v>77522</v>
      </c>
      <c r="N94" s="49">
        <v>1928685.78</v>
      </c>
      <c r="O94" s="49">
        <v>275639</v>
      </c>
      <c r="P94" s="49">
        <v>6045568.36</v>
      </c>
      <c r="Q94" s="49">
        <v>70100</v>
      </c>
      <c r="R94" s="49">
        <v>829890.41</v>
      </c>
      <c r="S94" s="49">
        <v>10000</v>
      </c>
      <c r="T94" s="49">
        <v>83133</v>
      </c>
      <c r="U94" s="49">
        <v>1075094</v>
      </c>
      <c r="V94" s="49">
        <v>448940</v>
      </c>
      <c r="W94" s="49">
        <v>102092</v>
      </c>
      <c r="X94" s="49">
        <v>6676808.24</v>
      </c>
    </row>
    <row r="95" spans="1:24" ht="12.75">
      <c r="A95" s="46">
        <v>6</v>
      </c>
      <c r="B95" s="46">
        <v>1</v>
      </c>
      <c r="C95" s="46">
        <v>9</v>
      </c>
      <c r="D95" s="41">
        <v>2</v>
      </c>
      <c r="E95" s="47"/>
      <c r="F95" s="48" t="s">
        <v>258</v>
      </c>
      <c r="G95" s="58" t="s">
        <v>340</v>
      </c>
      <c r="H95" s="49">
        <v>22623272.31</v>
      </c>
      <c r="I95" s="49">
        <v>2343483.28</v>
      </c>
      <c r="J95" s="49">
        <v>300000</v>
      </c>
      <c r="K95" s="49">
        <v>1877665.32</v>
      </c>
      <c r="L95" s="49">
        <v>26076</v>
      </c>
      <c r="M95" s="49">
        <v>269269</v>
      </c>
      <c r="N95" s="49">
        <v>2060801.34</v>
      </c>
      <c r="O95" s="49">
        <v>226584</v>
      </c>
      <c r="P95" s="49">
        <v>6591364.47</v>
      </c>
      <c r="Q95" s="49">
        <v>56409</v>
      </c>
      <c r="R95" s="49">
        <v>654008.9</v>
      </c>
      <c r="S95" s="49">
        <v>0</v>
      </c>
      <c r="T95" s="49">
        <v>197804</v>
      </c>
      <c r="U95" s="49">
        <v>867782</v>
      </c>
      <c r="V95" s="49">
        <v>540300</v>
      </c>
      <c r="W95" s="49">
        <v>129211</v>
      </c>
      <c r="X95" s="49">
        <v>6482514</v>
      </c>
    </row>
    <row r="96" spans="1:24" ht="12.75">
      <c r="A96" s="46">
        <v>6</v>
      </c>
      <c r="B96" s="46">
        <v>6</v>
      </c>
      <c r="C96" s="46">
        <v>7</v>
      </c>
      <c r="D96" s="41">
        <v>2</v>
      </c>
      <c r="E96" s="47"/>
      <c r="F96" s="48" t="s">
        <v>258</v>
      </c>
      <c r="G96" s="58" t="s">
        <v>341</v>
      </c>
      <c r="H96" s="49">
        <v>15328338.33</v>
      </c>
      <c r="I96" s="49">
        <v>526326.03</v>
      </c>
      <c r="J96" s="49">
        <v>281659</v>
      </c>
      <c r="K96" s="49">
        <v>1376239.48</v>
      </c>
      <c r="L96" s="49">
        <v>0</v>
      </c>
      <c r="M96" s="49">
        <v>119417</v>
      </c>
      <c r="N96" s="49">
        <v>1570932.08</v>
      </c>
      <c r="O96" s="49">
        <v>197855</v>
      </c>
      <c r="P96" s="49">
        <v>4312992.64</v>
      </c>
      <c r="Q96" s="49">
        <v>32970</v>
      </c>
      <c r="R96" s="49">
        <v>636712.83</v>
      </c>
      <c r="S96" s="49">
        <v>0</v>
      </c>
      <c r="T96" s="49">
        <v>53017</v>
      </c>
      <c r="U96" s="49">
        <v>490547.27</v>
      </c>
      <c r="V96" s="49">
        <v>519584</v>
      </c>
      <c r="W96" s="49">
        <v>69185</v>
      </c>
      <c r="X96" s="49">
        <v>5140901</v>
      </c>
    </row>
    <row r="97" spans="1:24" ht="12.75">
      <c r="A97" s="46">
        <v>6</v>
      </c>
      <c r="B97" s="46">
        <v>2</v>
      </c>
      <c r="C97" s="46">
        <v>9</v>
      </c>
      <c r="D97" s="41">
        <v>2</v>
      </c>
      <c r="E97" s="47"/>
      <c r="F97" s="48" t="s">
        <v>258</v>
      </c>
      <c r="G97" s="58" t="s">
        <v>342</v>
      </c>
      <c r="H97" s="49">
        <v>18400491.04</v>
      </c>
      <c r="I97" s="49">
        <v>2096036.72</v>
      </c>
      <c r="J97" s="49">
        <v>0</v>
      </c>
      <c r="K97" s="49">
        <v>1115746.45</v>
      </c>
      <c r="L97" s="49">
        <v>0</v>
      </c>
      <c r="M97" s="49">
        <v>10000</v>
      </c>
      <c r="N97" s="49">
        <v>1645649.82</v>
      </c>
      <c r="O97" s="49">
        <v>249678.98</v>
      </c>
      <c r="P97" s="49">
        <v>5177478.26</v>
      </c>
      <c r="Q97" s="49">
        <v>82200</v>
      </c>
      <c r="R97" s="49">
        <v>619398</v>
      </c>
      <c r="S97" s="49">
        <v>2000</v>
      </c>
      <c r="T97" s="49">
        <v>31210</v>
      </c>
      <c r="U97" s="49">
        <v>825510</v>
      </c>
      <c r="V97" s="49">
        <v>652286.83</v>
      </c>
      <c r="W97" s="49">
        <v>789900</v>
      </c>
      <c r="X97" s="49">
        <v>5103395.98</v>
      </c>
    </row>
    <row r="98" spans="1:24" ht="12.75">
      <c r="A98" s="46">
        <v>6</v>
      </c>
      <c r="B98" s="46">
        <v>11</v>
      </c>
      <c r="C98" s="46">
        <v>5</v>
      </c>
      <c r="D98" s="41">
        <v>2</v>
      </c>
      <c r="E98" s="47"/>
      <c r="F98" s="48" t="s">
        <v>258</v>
      </c>
      <c r="G98" s="58" t="s">
        <v>265</v>
      </c>
      <c r="H98" s="49">
        <v>78849892.14</v>
      </c>
      <c r="I98" s="49">
        <v>2104484.98</v>
      </c>
      <c r="J98" s="49">
        <v>0</v>
      </c>
      <c r="K98" s="49">
        <v>3837167.32</v>
      </c>
      <c r="L98" s="49">
        <v>13508</v>
      </c>
      <c r="M98" s="49">
        <v>795370.74</v>
      </c>
      <c r="N98" s="49">
        <v>6524385.36</v>
      </c>
      <c r="O98" s="49">
        <v>839036.75</v>
      </c>
      <c r="P98" s="49">
        <v>27010100.53</v>
      </c>
      <c r="Q98" s="49">
        <v>130000</v>
      </c>
      <c r="R98" s="49">
        <v>2177644.66</v>
      </c>
      <c r="S98" s="49">
        <v>812054.8</v>
      </c>
      <c r="T98" s="49">
        <v>885322</v>
      </c>
      <c r="U98" s="49">
        <v>2509389</v>
      </c>
      <c r="V98" s="49">
        <v>2557694.18</v>
      </c>
      <c r="W98" s="49">
        <v>218000</v>
      </c>
      <c r="X98" s="49">
        <v>28435733.82</v>
      </c>
    </row>
    <row r="99" spans="1:24" ht="12.75">
      <c r="A99" s="46">
        <v>6</v>
      </c>
      <c r="B99" s="46">
        <v>14</v>
      </c>
      <c r="C99" s="46">
        <v>7</v>
      </c>
      <c r="D99" s="41">
        <v>2</v>
      </c>
      <c r="E99" s="47"/>
      <c r="F99" s="48" t="s">
        <v>258</v>
      </c>
      <c r="G99" s="58" t="s">
        <v>343</v>
      </c>
      <c r="H99" s="49">
        <v>13746488.68</v>
      </c>
      <c r="I99" s="49">
        <v>1170289.96</v>
      </c>
      <c r="J99" s="49">
        <v>242500</v>
      </c>
      <c r="K99" s="49">
        <v>423325.67</v>
      </c>
      <c r="L99" s="49">
        <v>5420</v>
      </c>
      <c r="M99" s="49">
        <v>10000</v>
      </c>
      <c r="N99" s="49">
        <v>1310960.07</v>
      </c>
      <c r="O99" s="49">
        <v>807955</v>
      </c>
      <c r="P99" s="49">
        <v>3645386.34</v>
      </c>
      <c r="Q99" s="49">
        <v>79903</v>
      </c>
      <c r="R99" s="49">
        <v>665873</v>
      </c>
      <c r="S99" s="49">
        <v>0</v>
      </c>
      <c r="T99" s="49">
        <v>244700.66</v>
      </c>
      <c r="U99" s="49">
        <v>879208</v>
      </c>
      <c r="V99" s="49">
        <v>227011.6</v>
      </c>
      <c r="W99" s="49">
        <v>4689.26</v>
      </c>
      <c r="X99" s="49">
        <v>4029266.12</v>
      </c>
    </row>
    <row r="100" spans="1:24" ht="12.75">
      <c r="A100" s="46">
        <v>6</v>
      </c>
      <c r="B100" s="46">
        <v>17</v>
      </c>
      <c r="C100" s="46">
        <v>2</v>
      </c>
      <c r="D100" s="41">
        <v>2</v>
      </c>
      <c r="E100" s="47"/>
      <c r="F100" s="48" t="s">
        <v>258</v>
      </c>
      <c r="G100" s="58" t="s">
        <v>344</v>
      </c>
      <c r="H100" s="49">
        <v>39965653.81</v>
      </c>
      <c r="I100" s="49">
        <v>413005.25</v>
      </c>
      <c r="J100" s="49">
        <v>985266.87</v>
      </c>
      <c r="K100" s="49">
        <v>4820817.04</v>
      </c>
      <c r="L100" s="49">
        <v>50000</v>
      </c>
      <c r="M100" s="49">
        <v>562500</v>
      </c>
      <c r="N100" s="49">
        <v>3460382.17</v>
      </c>
      <c r="O100" s="49">
        <v>804001.36</v>
      </c>
      <c r="P100" s="49">
        <v>10010342.54</v>
      </c>
      <c r="Q100" s="49">
        <v>60000</v>
      </c>
      <c r="R100" s="49">
        <v>1498409</v>
      </c>
      <c r="S100" s="49">
        <v>21996</v>
      </c>
      <c r="T100" s="49">
        <v>449054.01</v>
      </c>
      <c r="U100" s="49">
        <v>2242976.77</v>
      </c>
      <c r="V100" s="49">
        <v>3987311.97</v>
      </c>
      <c r="W100" s="49">
        <v>122000</v>
      </c>
      <c r="X100" s="49">
        <v>10477590.83</v>
      </c>
    </row>
    <row r="101" spans="1:24" ht="12.75">
      <c r="A101" s="46">
        <v>6</v>
      </c>
      <c r="B101" s="46">
        <v>20</v>
      </c>
      <c r="C101" s="46">
        <v>6</v>
      </c>
      <c r="D101" s="41">
        <v>2</v>
      </c>
      <c r="E101" s="47"/>
      <c r="F101" s="48" t="s">
        <v>258</v>
      </c>
      <c r="G101" s="58" t="s">
        <v>345</v>
      </c>
      <c r="H101" s="49">
        <v>21926792.16</v>
      </c>
      <c r="I101" s="49">
        <v>912085.43</v>
      </c>
      <c r="J101" s="49">
        <v>0</v>
      </c>
      <c r="K101" s="49">
        <v>1063811.61</v>
      </c>
      <c r="L101" s="49">
        <v>0</v>
      </c>
      <c r="M101" s="49">
        <v>1000</v>
      </c>
      <c r="N101" s="49">
        <v>1720773.96</v>
      </c>
      <c r="O101" s="49">
        <v>248717.5</v>
      </c>
      <c r="P101" s="49">
        <v>7689287.35</v>
      </c>
      <c r="Q101" s="49">
        <v>40000</v>
      </c>
      <c r="R101" s="49">
        <v>1177160.08</v>
      </c>
      <c r="S101" s="49">
        <v>6398.64</v>
      </c>
      <c r="T101" s="49">
        <v>311768.47</v>
      </c>
      <c r="U101" s="49">
        <v>951168.62</v>
      </c>
      <c r="V101" s="49">
        <v>825295.57</v>
      </c>
      <c r="W101" s="49">
        <v>75000</v>
      </c>
      <c r="X101" s="49">
        <v>6904324.93</v>
      </c>
    </row>
    <row r="102" spans="1:24" ht="12.75">
      <c r="A102" s="46">
        <v>6</v>
      </c>
      <c r="B102" s="46">
        <v>8</v>
      </c>
      <c r="C102" s="46">
        <v>8</v>
      </c>
      <c r="D102" s="41">
        <v>2</v>
      </c>
      <c r="E102" s="47"/>
      <c r="F102" s="48" t="s">
        <v>258</v>
      </c>
      <c r="G102" s="58" t="s">
        <v>346</v>
      </c>
      <c r="H102" s="49">
        <v>27209824.82</v>
      </c>
      <c r="I102" s="49">
        <v>512077.06</v>
      </c>
      <c r="J102" s="49">
        <v>648146</v>
      </c>
      <c r="K102" s="49">
        <v>2469083.61</v>
      </c>
      <c r="L102" s="49">
        <v>0</v>
      </c>
      <c r="M102" s="49">
        <v>25500</v>
      </c>
      <c r="N102" s="49">
        <v>2658317.48</v>
      </c>
      <c r="O102" s="49">
        <v>370127</v>
      </c>
      <c r="P102" s="49">
        <v>8008940.95</v>
      </c>
      <c r="Q102" s="49">
        <v>96500</v>
      </c>
      <c r="R102" s="49">
        <v>1453803</v>
      </c>
      <c r="S102" s="49">
        <v>0</v>
      </c>
      <c r="T102" s="49">
        <v>925771.48</v>
      </c>
      <c r="U102" s="49">
        <v>1328578</v>
      </c>
      <c r="V102" s="49">
        <v>433094.57</v>
      </c>
      <c r="W102" s="49">
        <v>96455</v>
      </c>
      <c r="X102" s="49">
        <v>8183430.67</v>
      </c>
    </row>
    <row r="103" spans="1:24" ht="12.75">
      <c r="A103" s="46">
        <v>6</v>
      </c>
      <c r="B103" s="46">
        <v>1</v>
      </c>
      <c r="C103" s="46">
        <v>10</v>
      </c>
      <c r="D103" s="41">
        <v>2</v>
      </c>
      <c r="E103" s="47"/>
      <c r="F103" s="48" t="s">
        <v>258</v>
      </c>
      <c r="G103" s="58" t="s">
        <v>266</v>
      </c>
      <c r="H103" s="49">
        <v>54892880.63</v>
      </c>
      <c r="I103" s="49">
        <v>1700048.17</v>
      </c>
      <c r="J103" s="49">
        <v>1009147.66</v>
      </c>
      <c r="K103" s="49">
        <v>2473772.5</v>
      </c>
      <c r="L103" s="49">
        <v>0</v>
      </c>
      <c r="M103" s="49">
        <v>230316.84</v>
      </c>
      <c r="N103" s="49">
        <v>4022479.4</v>
      </c>
      <c r="O103" s="49">
        <v>1580348.33</v>
      </c>
      <c r="P103" s="49">
        <v>15787093.74</v>
      </c>
      <c r="Q103" s="49">
        <v>78795</v>
      </c>
      <c r="R103" s="49">
        <v>1727895.55</v>
      </c>
      <c r="S103" s="49">
        <v>0</v>
      </c>
      <c r="T103" s="49">
        <v>209780</v>
      </c>
      <c r="U103" s="49">
        <v>7977734.8</v>
      </c>
      <c r="V103" s="49">
        <v>1267859.1</v>
      </c>
      <c r="W103" s="49">
        <v>154000</v>
      </c>
      <c r="X103" s="49">
        <v>16673609.54</v>
      </c>
    </row>
    <row r="104" spans="1:24" ht="12.75">
      <c r="A104" s="46">
        <v>6</v>
      </c>
      <c r="B104" s="46">
        <v>13</v>
      </c>
      <c r="C104" s="46">
        <v>3</v>
      </c>
      <c r="D104" s="41">
        <v>2</v>
      </c>
      <c r="E104" s="47"/>
      <c r="F104" s="48" t="s">
        <v>258</v>
      </c>
      <c r="G104" s="58" t="s">
        <v>347</v>
      </c>
      <c r="H104" s="49">
        <v>26729646.17</v>
      </c>
      <c r="I104" s="49">
        <v>4557538.58</v>
      </c>
      <c r="J104" s="49">
        <v>0</v>
      </c>
      <c r="K104" s="49">
        <v>2499692</v>
      </c>
      <c r="L104" s="49">
        <v>0</v>
      </c>
      <c r="M104" s="49">
        <v>48334</v>
      </c>
      <c r="N104" s="49">
        <v>1769961.96</v>
      </c>
      <c r="O104" s="49">
        <v>215567</v>
      </c>
      <c r="P104" s="49">
        <v>5751504.61</v>
      </c>
      <c r="Q104" s="49">
        <v>39400</v>
      </c>
      <c r="R104" s="49">
        <v>1033190</v>
      </c>
      <c r="S104" s="49">
        <v>0</v>
      </c>
      <c r="T104" s="49">
        <v>235530</v>
      </c>
      <c r="U104" s="49">
        <v>3300174.04</v>
      </c>
      <c r="V104" s="49">
        <v>383000</v>
      </c>
      <c r="W104" s="49">
        <v>1265309</v>
      </c>
      <c r="X104" s="49">
        <v>5630444.98</v>
      </c>
    </row>
    <row r="105" spans="1:24" ht="12.75">
      <c r="A105" s="46">
        <v>6</v>
      </c>
      <c r="B105" s="46">
        <v>10</v>
      </c>
      <c r="C105" s="46">
        <v>4</v>
      </c>
      <c r="D105" s="41">
        <v>2</v>
      </c>
      <c r="E105" s="47"/>
      <c r="F105" s="48" t="s">
        <v>258</v>
      </c>
      <c r="G105" s="58" t="s">
        <v>348</v>
      </c>
      <c r="H105" s="49">
        <v>39672002.6</v>
      </c>
      <c r="I105" s="49">
        <v>902145.82</v>
      </c>
      <c r="J105" s="49">
        <v>753875</v>
      </c>
      <c r="K105" s="49">
        <v>2846767</v>
      </c>
      <c r="L105" s="49">
        <v>0</v>
      </c>
      <c r="M105" s="49">
        <v>288379</v>
      </c>
      <c r="N105" s="49">
        <v>3749519.65</v>
      </c>
      <c r="O105" s="49">
        <v>1248301</v>
      </c>
      <c r="P105" s="49">
        <v>12337971.13</v>
      </c>
      <c r="Q105" s="49">
        <v>109000</v>
      </c>
      <c r="R105" s="49">
        <v>2372153</v>
      </c>
      <c r="S105" s="49">
        <v>0</v>
      </c>
      <c r="T105" s="49">
        <v>116646</v>
      </c>
      <c r="U105" s="49">
        <v>2878992</v>
      </c>
      <c r="V105" s="49">
        <v>1151150</v>
      </c>
      <c r="W105" s="49">
        <v>210336</v>
      </c>
      <c r="X105" s="49">
        <v>10706767</v>
      </c>
    </row>
    <row r="106" spans="1:24" ht="12.75">
      <c r="A106" s="46">
        <v>6</v>
      </c>
      <c r="B106" s="46">
        <v>4</v>
      </c>
      <c r="C106" s="46">
        <v>5</v>
      </c>
      <c r="D106" s="41">
        <v>2</v>
      </c>
      <c r="E106" s="47"/>
      <c r="F106" s="48" t="s">
        <v>258</v>
      </c>
      <c r="G106" s="58" t="s">
        <v>349</v>
      </c>
      <c r="H106" s="49">
        <v>27242535.77</v>
      </c>
      <c r="I106" s="49">
        <v>1651847.03</v>
      </c>
      <c r="J106" s="49">
        <v>0</v>
      </c>
      <c r="K106" s="49">
        <v>1768677.29</v>
      </c>
      <c r="L106" s="49">
        <v>2778</v>
      </c>
      <c r="M106" s="49">
        <v>96600.15</v>
      </c>
      <c r="N106" s="49">
        <v>3117558.28</v>
      </c>
      <c r="O106" s="49">
        <v>269072</v>
      </c>
      <c r="P106" s="49">
        <v>8310113.53</v>
      </c>
      <c r="Q106" s="49">
        <v>77490</v>
      </c>
      <c r="R106" s="49">
        <v>2139969</v>
      </c>
      <c r="S106" s="49">
        <v>0</v>
      </c>
      <c r="T106" s="49">
        <v>292654</v>
      </c>
      <c r="U106" s="49">
        <v>775239.07</v>
      </c>
      <c r="V106" s="49">
        <v>1252420.51</v>
      </c>
      <c r="W106" s="49">
        <v>100500</v>
      </c>
      <c r="X106" s="49">
        <v>7387616.91</v>
      </c>
    </row>
    <row r="107" spans="1:24" ht="12.75">
      <c r="A107" s="46">
        <v>6</v>
      </c>
      <c r="B107" s="46">
        <v>9</v>
      </c>
      <c r="C107" s="46">
        <v>10</v>
      </c>
      <c r="D107" s="41">
        <v>2</v>
      </c>
      <c r="E107" s="47"/>
      <c r="F107" s="48" t="s">
        <v>258</v>
      </c>
      <c r="G107" s="58" t="s">
        <v>350</v>
      </c>
      <c r="H107" s="49">
        <v>48579660.06</v>
      </c>
      <c r="I107" s="49">
        <v>2320692.66</v>
      </c>
      <c r="J107" s="49">
        <v>0</v>
      </c>
      <c r="K107" s="49">
        <v>3563836.53</v>
      </c>
      <c r="L107" s="49">
        <v>0</v>
      </c>
      <c r="M107" s="49">
        <v>1446268.42</v>
      </c>
      <c r="N107" s="49">
        <v>3499286.54</v>
      </c>
      <c r="O107" s="49">
        <v>1114385.14</v>
      </c>
      <c r="P107" s="49">
        <v>16625471.94</v>
      </c>
      <c r="Q107" s="49">
        <v>146118.81</v>
      </c>
      <c r="R107" s="49">
        <v>1792297.33</v>
      </c>
      <c r="S107" s="49">
        <v>0</v>
      </c>
      <c r="T107" s="49">
        <v>162054</v>
      </c>
      <c r="U107" s="49">
        <v>1647613.18</v>
      </c>
      <c r="V107" s="49">
        <v>858500</v>
      </c>
      <c r="W107" s="49">
        <v>207815</v>
      </c>
      <c r="X107" s="49">
        <v>15195320.51</v>
      </c>
    </row>
    <row r="108" spans="1:24" ht="12.75">
      <c r="A108" s="46">
        <v>6</v>
      </c>
      <c r="B108" s="46">
        <v>8</v>
      </c>
      <c r="C108" s="46">
        <v>9</v>
      </c>
      <c r="D108" s="41">
        <v>2</v>
      </c>
      <c r="E108" s="47"/>
      <c r="F108" s="48" t="s">
        <v>258</v>
      </c>
      <c r="G108" s="58" t="s">
        <v>351</v>
      </c>
      <c r="H108" s="49">
        <v>30227823.59</v>
      </c>
      <c r="I108" s="49">
        <v>3220199.86</v>
      </c>
      <c r="J108" s="49">
        <v>910520.78</v>
      </c>
      <c r="K108" s="49">
        <v>2905477</v>
      </c>
      <c r="L108" s="49">
        <v>3000</v>
      </c>
      <c r="M108" s="49">
        <v>137850</v>
      </c>
      <c r="N108" s="49">
        <v>2618142.95</v>
      </c>
      <c r="O108" s="49">
        <v>287148</v>
      </c>
      <c r="P108" s="49">
        <v>8626469.35</v>
      </c>
      <c r="Q108" s="49">
        <v>92965</v>
      </c>
      <c r="R108" s="49">
        <v>1237798.65</v>
      </c>
      <c r="S108" s="49">
        <v>6500</v>
      </c>
      <c r="T108" s="49">
        <v>190000</v>
      </c>
      <c r="U108" s="49">
        <v>1064900</v>
      </c>
      <c r="V108" s="49">
        <v>637452</v>
      </c>
      <c r="W108" s="49">
        <v>116700</v>
      </c>
      <c r="X108" s="49">
        <v>8172700</v>
      </c>
    </row>
    <row r="109" spans="1:24" ht="12.75">
      <c r="A109" s="46">
        <v>6</v>
      </c>
      <c r="B109" s="46">
        <v>20</v>
      </c>
      <c r="C109" s="46">
        <v>7</v>
      </c>
      <c r="D109" s="41">
        <v>2</v>
      </c>
      <c r="E109" s="47"/>
      <c r="F109" s="48" t="s">
        <v>258</v>
      </c>
      <c r="G109" s="58" t="s">
        <v>352</v>
      </c>
      <c r="H109" s="49">
        <v>24599361.23</v>
      </c>
      <c r="I109" s="49">
        <v>667626.26</v>
      </c>
      <c r="J109" s="49">
        <v>320000</v>
      </c>
      <c r="K109" s="49">
        <v>2869893.5</v>
      </c>
      <c r="L109" s="49">
        <v>120305</v>
      </c>
      <c r="M109" s="49">
        <v>689445</v>
      </c>
      <c r="N109" s="49">
        <v>2086517.06</v>
      </c>
      <c r="O109" s="49">
        <v>867640</v>
      </c>
      <c r="P109" s="49">
        <v>5740963.12</v>
      </c>
      <c r="Q109" s="49">
        <v>60000</v>
      </c>
      <c r="R109" s="49">
        <v>1186283</v>
      </c>
      <c r="S109" s="49">
        <v>5332</v>
      </c>
      <c r="T109" s="49">
        <v>324484</v>
      </c>
      <c r="U109" s="49">
        <v>662788.08</v>
      </c>
      <c r="V109" s="49">
        <v>547000</v>
      </c>
      <c r="W109" s="49">
        <v>1430560.24</v>
      </c>
      <c r="X109" s="49">
        <v>7020523.97</v>
      </c>
    </row>
    <row r="110" spans="1:24" ht="12.75">
      <c r="A110" s="46">
        <v>6</v>
      </c>
      <c r="B110" s="46">
        <v>9</v>
      </c>
      <c r="C110" s="46">
        <v>11</v>
      </c>
      <c r="D110" s="41">
        <v>2</v>
      </c>
      <c r="E110" s="47"/>
      <c r="F110" s="48" t="s">
        <v>258</v>
      </c>
      <c r="G110" s="58" t="s">
        <v>353</v>
      </c>
      <c r="H110" s="49">
        <v>77270061.2</v>
      </c>
      <c r="I110" s="49">
        <v>1561007</v>
      </c>
      <c r="J110" s="49">
        <v>0</v>
      </c>
      <c r="K110" s="49">
        <v>8357828.14</v>
      </c>
      <c r="L110" s="49">
        <v>0</v>
      </c>
      <c r="M110" s="49">
        <v>257241</v>
      </c>
      <c r="N110" s="49">
        <v>6644998.38</v>
      </c>
      <c r="O110" s="49">
        <v>740260.63</v>
      </c>
      <c r="P110" s="49">
        <v>25718445.33</v>
      </c>
      <c r="Q110" s="49">
        <v>375800</v>
      </c>
      <c r="R110" s="49">
        <v>3070254.6</v>
      </c>
      <c r="S110" s="49">
        <v>0</v>
      </c>
      <c r="T110" s="49">
        <v>411257</v>
      </c>
      <c r="U110" s="49">
        <v>4745481.68</v>
      </c>
      <c r="V110" s="49">
        <v>1315816.62</v>
      </c>
      <c r="W110" s="49">
        <v>573041.42</v>
      </c>
      <c r="X110" s="49">
        <v>23498629.4</v>
      </c>
    </row>
    <row r="111" spans="1:24" ht="12.75">
      <c r="A111" s="46">
        <v>6</v>
      </c>
      <c r="B111" s="46">
        <v>16</v>
      </c>
      <c r="C111" s="46">
        <v>3</v>
      </c>
      <c r="D111" s="41">
        <v>2</v>
      </c>
      <c r="E111" s="47"/>
      <c r="F111" s="48" t="s">
        <v>258</v>
      </c>
      <c r="G111" s="58" t="s">
        <v>354</v>
      </c>
      <c r="H111" s="49">
        <v>18933690.95</v>
      </c>
      <c r="I111" s="49">
        <v>650641.42</v>
      </c>
      <c r="J111" s="49">
        <v>424757</v>
      </c>
      <c r="K111" s="49">
        <v>1177063.12</v>
      </c>
      <c r="L111" s="49">
        <v>0</v>
      </c>
      <c r="M111" s="49">
        <v>7500</v>
      </c>
      <c r="N111" s="49">
        <v>2164178.43</v>
      </c>
      <c r="O111" s="49">
        <v>169008</v>
      </c>
      <c r="P111" s="49">
        <v>5170842.16</v>
      </c>
      <c r="Q111" s="49">
        <v>36000</v>
      </c>
      <c r="R111" s="49">
        <v>725201</v>
      </c>
      <c r="S111" s="49">
        <v>3000</v>
      </c>
      <c r="T111" s="49">
        <v>42622</v>
      </c>
      <c r="U111" s="49">
        <v>732007.65</v>
      </c>
      <c r="V111" s="49">
        <v>257154.52</v>
      </c>
      <c r="W111" s="49">
        <v>118761.12</v>
      </c>
      <c r="X111" s="49">
        <v>7254954.53</v>
      </c>
    </row>
    <row r="112" spans="1:24" ht="12.75">
      <c r="A112" s="46">
        <v>6</v>
      </c>
      <c r="B112" s="46">
        <v>2</v>
      </c>
      <c r="C112" s="46">
        <v>10</v>
      </c>
      <c r="D112" s="41">
        <v>2</v>
      </c>
      <c r="E112" s="47"/>
      <c r="F112" s="48" t="s">
        <v>258</v>
      </c>
      <c r="G112" s="58" t="s">
        <v>355</v>
      </c>
      <c r="H112" s="49">
        <v>19341944.72</v>
      </c>
      <c r="I112" s="49">
        <v>677529.36</v>
      </c>
      <c r="J112" s="49">
        <v>0</v>
      </c>
      <c r="K112" s="49">
        <v>993919.05</v>
      </c>
      <c r="L112" s="49">
        <v>0</v>
      </c>
      <c r="M112" s="49">
        <v>98712.5</v>
      </c>
      <c r="N112" s="49">
        <v>2140331.05</v>
      </c>
      <c r="O112" s="49">
        <v>1025312.8</v>
      </c>
      <c r="P112" s="49">
        <v>6307017.82</v>
      </c>
      <c r="Q112" s="49">
        <v>70000</v>
      </c>
      <c r="R112" s="49">
        <v>682502</v>
      </c>
      <c r="S112" s="49">
        <v>0</v>
      </c>
      <c r="T112" s="49">
        <v>34914.14</v>
      </c>
      <c r="U112" s="49">
        <v>377885</v>
      </c>
      <c r="V112" s="49">
        <v>558400</v>
      </c>
      <c r="W112" s="49">
        <v>102084</v>
      </c>
      <c r="X112" s="49">
        <v>6273337</v>
      </c>
    </row>
    <row r="113" spans="1:24" ht="12.75">
      <c r="A113" s="46">
        <v>6</v>
      </c>
      <c r="B113" s="46">
        <v>8</v>
      </c>
      <c r="C113" s="46">
        <v>11</v>
      </c>
      <c r="D113" s="41">
        <v>2</v>
      </c>
      <c r="E113" s="47"/>
      <c r="F113" s="48" t="s">
        <v>258</v>
      </c>
      <c r="G113" s="58" t="s">
        <v>356</v>
      </c>
      <c r="H113" s="49">
        <v>19757085.4</v>
      </c>
      <c r="I113" s="49">
        <v>339532.94</v>
      </c>
      <c r="J113" s="49">
        <v>332154</v>
      </c>
      <c r="K113" s="49">
        <v>1992631.03</v>
      </c>
      <c r="L113" s="49">
        <v>0</v>
      </c>
      <c r="M113" s="49">
        <v>96540.18</v>
      </c>
      <c r="N113" s="49">
        <v>1981881.48</v>
      </c>
      <c r="O113" s="49">
        <v>187254.38</v>
      </c>
      <c r="P113" s="49">
        <v>5837333.3</v>
      </c>
      <c r="Q113" s="49">
        <v>31800</v>
      </c>
      <c r="R113" s="49">
        <v>1076368</v>
      </c>
      <c r="S113" s="49">
        <v>0</v>
      </c>
      <c r="T113" s="49">
        <v>227100</v>
      </c>
      <c r="U113" s="49">
        <v>1299121.93</v>
      </c>
      <c r="V113" s="49">
        <v>192096.16</v>
      </c>
      <c r="W113" s="49">
        <v>37300</v>
      </c>
      <c r="X113" s="49">
        <v>6125972</v>
      </c>
    </row>
    <row r="114" spans="1:24" ht="12.75">
      <c r="A114" s="46">
        <v>6</v>
      </c>
      <c r="B114" s="46">
        <v>1</v>
      </c>
      <c r="C114" s="46">
        <v>11</v>
      </c>
      <c r="D114" s="41">
        <v>2</v>
      </c>
      <c r="E114" s="47"/>
      <c r="F114" s="48" t="s">
        <v>258</v>
      </c>
      <c r="G114" s="58" t="s">
        <v>357</v>
      </c>
      <c r="H114" s="49">
        <v>36981815.6</v>
      </c>
      <c r="I114" s="49">
        <v>2951391.75</v>
      </c>
      <c r="J114" s="49">
        <v>0</v>
      </c>
      <c r="K114" s="49">
        <v>4050137.79</v>
      </c>
      <c r="L114" s="49">
        <v>39100</v>
      </c>
      <c r="M114" s="49">
        <v>32300</v>
      </c>
      <c r="N114" s="49">
        <v>3002391.84</v>
      </c>
      <c r="O114" s="49">
        <v>367560.45</v>
      </c>
      <c r="P114" s="49">
        <v>11259092.22</v>
      </c>
      <c r="Q114" s="49">
        <v>73017</v>
      </c>
      <c r="R114" s="49">
        <v>962420.49</v>
      </c>
      <c r="S114" s="49">
        <v>0</v>
      </c>
      <c r="T114" s="49">
        <v>1408161.8</v>
      </c>
      <c r="U114" s="49">
        <v>750013</v>
      </c>
      <c r="V114" s="49">
        <v>879800</v>
      </c>
      <c r="W114" s="49">
        <v>177650</v>
      </c>
      <c r="X114" s="49">
        <v>11028779.26</v>
      </c>
    </row>
    <row r="115" spans="1:24" ht="12.75">
      <c r="A115" s="46">
        <v>6</v>
      </c>
      <c r="B115" s="46">
        <v>13</v>
      </c>
      <c r="C115" s="46">
        <v>5</v>
      </c>
      <c r="D115" s="41">
        <v>2</v>
      </c>
      <c r="E115" s="47"/>
      <c r="F115" s="48" t="s">
        <v>258</v>
      </c>
      <c r="G115" s="58" t="s">
        <v>358</v>
      </c>
      <c r="H115" s="49">
        <v>6570058.35</v>
      </c>
      <c r="I115" s="49">
        <v>850728.94</v>
      </c>
      <c r="J115" s="49">
        <v>0</v>
      </c>
      <c r="K115" s="49">
        <v>10618.82</v>
      </c>
      <c r="L115" s="49">
        <v>0</v>
      </c>
      <c r="M115" s="49">
        <v>27387</v>
      </c>
      <c r="N115" s="49">
        <v>1183015.46</v>
      </c>
      <c r="O115" s="49">
        <v>109360.66</v>
      </c>
      <c r="P115" s="49">
        <v>1730719.6</v>
      </c>
      <c r="Q115" s="49">
        <v>15225</v>
      </c>
      <c r="R115" s="49">
        <v>411227</v>
      </c>
      <c r="S115" s="49">
        <v>6840</v>
      </c>
      <c r="T115" s="49">
        <v>62622</v>
      </c>
      <c r="U115" s="49">
        <v>134827</v>
      </c>
      <c r="V115" s="49">
        <v>131200</v>
      </c>
      <c r="W115" s="49">
        <v>300</v>
      </c>
      <c r="X115" s="49">
        <v>1895986.87</v>
      </c>
    </row>
    <row r="116" spans="1:24" ht="12.75">
      <c r="A116" s="46">
        <v>6</v>
      </c>
      <c r="B116" s="46">
        <v>2</v>
      </c>
      <c r="C116" s="46">
        <v>11</v>
      </c>
      <c r="D116" s="41">
        <v>2</v>
      </c>
      <c r="E116" s="47"/>
      <c r="F116" s="48" t="s">
        <v>258</v>
      </c>
      <c r="G116" s="58" t="s">
        <v>359</v>
      </c>
      <c r="H116" s="49">
        <v>26999076.32</v>
      </c>
      <c r="I116" s="49">
        <v>449746.25</v>
      </c>
      <c r="J116" s="49">
        <v>0</v>
      </c>
      <c r="K116" s="49">
        <v>3301883.87</v>
      </c>
      <c r="L116" s="49">
        <v>0</v>
      </c>
      <c r="M116" s="49">
        <v>28073</v>
      </c>
      <c r="N116" s="49">
        <v>2084372.42</v>
      </c>
      <c r="O116" s="49">
        <v>1147949.92</v>
      </c>
      <c r="P116" s="49">
        <v>6518117.39</v>
      </c>
      <c r="Q116" s="49">
        <v>57788.3</v>
      </c>
      <c r="R116" s="49">
        <v>648134</v>
      </c>
      <c r="S116" s="49">
        <v>3000</v>
      </c>
      <c r="T116" s="49">
        <v>81976</v>
      </c>
      <c r="U116" s="49">
        <v>5862929.17</v>
      </c>
      <c r="V116" s="49">
        <v>445964</v>
      </c>
      <c r="W116" s="49">
        <v>72000</v>
      </c>
      <c r="X116" s="49">
        <v>6297142</v>
      </c>
    </row>
    <row r="117" spans="1:24" ht="12.75">
      <c r="A117" s="46">
        <v>6</v>
      </c>
      <c r="B117" s="46">
        <v>5</v>
      </c>
      <c r="C117" s="46">
        <v>7</v>
      </c>
      <c r="D117" s="41">
        <v>2</v>
      </c>
      <c r="E117" s="47"/>
      <c r="F117" s="48" t="s">
        <v>258</v>
      </c>
      <c r="G117" s="58" t="s">
        <v>360</v>
      </c>
      <c r="H117" s="49">
        <v>23697802.56</v>
      </c>
      <c r="I117" s="49">
        <v>391373.67</v>
      </c>
      <c r="J117" s="49">
        <v>368600</v>
      </c>
      <c r="K117" s="49">
        <v>5868422</v>
      </c>
      <c r="L117" s="49">
        <v>10000</v>
      </c>
      <c r="M117" s="49">
        <v>243729</v>
      </c>
      <c r="N117" s="49">
        <v>1993615.7</v>
      </c>
      <c r="O117" s="49">
        <v>289600</v>
      </c>
      <c r="P117" s="49">
        <v>6875258.19</v>
      </c>
      <c r="Q117" s="49">
        <v>51000</v>
      </c>
      <c r="R117" s="49">
        <v>1032471</v>
      </c>
      <c r="S117" s="49">
        <v>0</v>
      </c>
      <c r="T117" s="49">
        <v>254014</v>
      </c>
      <c r="U117" s="49">
        <v>511220</v>
      </c>
      <c r="V117" s="49">
        <v>331500</v>
      </c>
      <c r="W117" s="49">
        <v>105000</v>
      </c>
      <c r="X117" s="49">
        <v>5371999</v>
      </c>
    </row>
    <row r="118" spans="1:24" ht="12.75">
      <c r="A118" s="46">
        <v>6</v>
      </c>
      <c r="B118" s="46">
        <v>10</v>
      </c>
      <c r="C118" s="46">
        <v>5</v>
      </c>
      <c r="D118" s="41">
        <v>2</v>
      </c>
      <c r="E118" s="47"/>
      <c r="F118" s="48" t="s">
        <v>258</v>
      </c>
      <c r="G118" s="58" t="s">
        <v>361</v>
      </c>
      <c r="H118" s="49">
        <v>44730895.9</v>
      </c>
      <c r="I118" s="49">
        <v>1176091.26</v>
      </c>
      <c r="J118" s="49">
        <v>0</v>
      </c>
      <c r="K118" s="49">
        <v>1876148.36</v>
      </c>
      <c r="L118" s="49">
        <v>59500</v>
      </c>
      <c r="M118" s="49">
        <v>2420948.89</v>
      </c>
      <c r="N118" s="49">
        <v>5025848.85</v>
      </c>
      <c r="O118" s="49">
        <v>1785263.44</v>
      </c>
      <c r="P118" s="49">
        <v>15195843.67</v>
      </c>
      <c r="Q118" s="49">
        <v>255053.83</v>
      </c>
      <c r="R118" s="49">
        <v>1047774</v>
      </c>
      <c r="S118" s="49">
        <v>0</v>
      </c>
      <c r="T118" s="49">
        <v>333841</v>
      </c>
      <c r="U118" s="49">
        <v>5428417</v>
      </c>
      <c r="V118" s="49">
        <v>1120964.53</v>
      </c>
      <c r="W118" s="49">
        <v>260335.07</v>
      </c>
      <c r="X118" s="49">
        <v>8744866</v>
      </c>
    </row>
    <row r="119" spans="1:24" ht="12.75">
      <c r="A119" s="46">
        <v>6</v>
      </c>
      <c r="B119" s="46">
        <v>14</v>
      </c>
      <c r="C119" s="46">
        <v>9</v>
      </c>
      <c r="D119" s="41">
        <v>2</v>
      </c>
      <c r="E119" s="47"/>
      <c r="F119" s="48" t="s">
        <v>258</v>
      </c>
      <c r="G119" s="58" t="s">
        <v>267</v>
      </c>
      <c r="H119" s="49">
        <v>50360140.95</v>
      </c>
      <c r="I119" s="49">
        <v>738099.45</v>
      </c>
      <c r="J119" s="49">
        <v>2392411.02</v>
      </c>
      <c r="K119" s="49">
        <v>2905474</v>
      </c>
      <c r="L119" s="49">
        <v>1000</v>
      </c>
      <c r="M119" s="49">
        <v>62000</v>
      </c>
      <c r="N119" s="49">
        <v>3132757.64</v>
      </c>
      <c r="O119" s="49">
        <v>1320148</v>
      </c>
      <c r="P119" s="49">
        <v>19344839.04</v>
      </c>
      <c r="Q119" s="49">
        <v>130100</v>
      </c>
      <c r="R119" s="49">
        <v>2052310</v>
      </c>
      <c r="S119" s="49">
        <v>5000</v>
      </c>
      <c r="T119" s="49">
        <v>364762</v>
      </c>
      <c r="U119" s="49">
        <v>3424103.01</v>
      </c>
      <c r="V119" s="49">
        <v>739399.51</v>
      </c>
      <c r="W119" s="49">
        <v>1945908</v>
      </c>
      <c r="X119" s="49">
        <v>11801829.28</v>
      </c>
    </row>
    <row r="120" spans="1:24" ht="12.75">
      <c r="A120" s="46">
        <v>6</v>
      </c>
      <c r="B120" s="46">
        <v>18</v>
      </c>
      <c r="C120" s="46">
        <v>7</v>
      </c>
      <c r="D120" s="41">
        <v>2</v>
      </c>
      <c r="E120" s="47"/>
      <c r="F120" s="48" t="s">
        <v>258</v>
      </c>
      <c r="G120" s="58" t="s">
        <v>362</v>
      </c>
      <c r="H120" s="49">
        <v>20833212.48</v>
      </c>
      <c r="I120" s="49">
        <v>408747.04</v>
      </c>
      <c r="J120" s="49">
        <v>521830</v>
      </c>
      <c r="K120" s="49">
        <v>522688</v>
      </c>
      <c r="L120" s="49">
        <v>0</v>
      </c>
      <c r="M120" s="49">
        <v>72759.52</v>
      </c>
      <c r="N120" s="49">
        <v>2596570.51</v>
      </c>
      <c r="O120" s="49">
        <v>272768.48</v>
      </c>
      <c r="P120" s="49">
        <v>7426179</v>
      </c>
      <c r="Q120" s="49">
        <v>55000</v>
      </c>
      <c r="R120" s="49">
        <v>917023.23</v>
      </c>
      <c r="S120" s="49">
        <v>0</v>
      </c>
      <c r="T120" s="49">
        <v>170519</v>
      </c>
      <c r="U120" s="49">
        <v>1127014</v>
      </c>
      <c r="V120" s="49">
        <v>390972</v>
      </c>
      <c r="W120" s="49">
        <v>123521</v>
      </c>
      <c r="X120" s="49">
        <v>6227620.7</v>
      </c>
    </row>
    <row r="121" spans="1:24" ht="12.75">
      <c r="A121" s="46">
        <v>6</v>
      </c>
      <c r="B121" s="46">
        <v>20</v>
      </c>
      <c r="C121" s="46">
        <v>8</v>
      </c>
      <c r="D121" s="41">
        <v>2</v>
      </c>
      <c r="E121" s="47"/>
      <c r="F121" s="48" t="s">
        <v>258</v>
      </c>
      <c r="G121" s="58" t="s">
        <v>363</v>
      </c>
      <c r="H121" s="49">
        <v>30126451.39</v>
      </c>
      <c r="I121" s="49">
        <v>595260.01</v>
      </c>
      <c r="J121" s="49">
        <v>563842</v>
      </c>
      <c r="K121" s="49">
        <v>3767468.9</v>
      </c>
      <c r="L121" s="49">
        <v>0</v>
      </c>
      <c r="M121" s="49">
        <v>421000</v>
      </c>
      <c r="N121" s="49">
        <v>2239109.52</v>
      </c>
      <c r="O121" s="49">
        <v>523536.18</v>
      </c>
      <c r="P121" s="49">
        <v>6638763.46</v>
      </c>
      <c r="Q121" s="49">
        <v>83000</v>
      </c>
      <c r="R121" s="49">
        <v>1336290</v>
      </c>
      <c r="S121" s="49">
        <v>12797</v>
      </c>
      <c r="T121" s="49">
        <v>73739</v>
      </c>
      <c r="U121" s="49">
        <v>7664806</v>
      </c>
      <c r="V121" s="49">
        <v>327822.82</v>
      </c>
      <c r="W121" s="49">
        <v>25000</v>
      </c>
      <c r="X121" s="49">
        <v>5854016.5</v>
      </c>
    </row>
    <row r="122" spans="1:24" ht="12.75">
      <c r="A122" s="46">
        <v>6</v>
      </c>
      <c r="B122" s="46">
        <v>15</v>
      </c>
      <c r="C122" s="46">
        <v>6</v>
      </c>
      <c r="D122" s="41">
        <v>2</v>
      </c>
      <c r="E122" s="47"/>
      <c r="F122" s="48" t="s">
        <v>258</v>
      </c>
      <c r="G122" s="58" t="s">
        <v>268</v>
      </c>
      <c r="H122" s="49">
        <v>39029227.97</v>
      </c>
      <c r="I122" s="49">
        <v>692716.75</v>
      </c>
      <c r="J122" s="49">
        <v>617860.85</v>
      </c>
      <c r="K122" s="49">
        <v>1151000.75</v>
      </c>
      <c r="L122" s="49">
        <v>615</v>
      </c>
      <c r="M122" s="49">
        <v>196814.34</v>
      </c>
      <c r="N122" s="49">
        <v>2963370.54</v>
      </c>
      <c r="O122" s="49">
        <v>508112.69</v>
      </c>
      <c r="P122" s="49">
        <v>13556293.11</v>
      </c>
      <c r="Q122" s="49">
        <v>60000</v>
      </c>
      <c r="R122" s="49">
        <v>1398881.14</v>
      </c>
      <c r="S122" s="49">
        <v>0</v>
      </c>
      <c r="T122" s="49">
        <v>241291.63</v>
      </c>
      <c r="U122" s="49">
        <v>4323851.17</v>
      </c>
      <c r="V122" s="49">
        <v>873490.67</v>
      </c>
      <c r="W122" s="49">
        <v>144600</v>
      </c>
      <c r="X122" s="49">
        <v>12300329.33</v>
      </c>
    </row>
    <row r="123" spans="1:24" ht="12.75">
      <c r="A123" s="46">
        <v>6</v>
      </c>
      <c r="B123" s="46">
        <v>3</v>
      </c>
      <c r="C123" s="46">
        <v>8</v>
      </c>
      <c r="D123" s="41">
        <v>2</v>
      </c>
      <c r="E123" s="47"/>
      <c r="F123" s="48" t="s">
        <v>258</v>
      </c>
      <c r="G123" s="58" t="s">
        <v>269</v>
      </c>
      <c r="H123" s="49">
        <v>18517388.99</v>
      </c>
      <c r="I123" s="49">
        <v>487837.25</v>
      </c>
      <c r="J123" s="49">
        <v>274619</v>
      </c>
      <c r="K123" s="49">
        <v>1733594.94</v>
      </c>
      <c r="L123" s="49">
        <v>0</v>
      </c>
      <c r="M123" s="49">
        <v>193123</v>
      </c>
      <c r="N123" s="49">
        <v>1692538.3</v>
      </c>
      <c r="O123" s="49">
        <v>83383.35</v>
      </c>
      <c r="P123" s="49">
        <v>5060576.44</v>
      </c>
      <c r="Q123" s="49">
        <v>45000</v>
      </c>
      <c r="R123" s="49">
        <v>1260806.66</v>
      </c>
      <c r="S123" s="49">
        <v>0</v>
      </c>
      <c r="T123" s="49">
        <v>165630</v>
      </c>
      <c r="U123" s="49">
        <v>794977.71</v>
      </c>
      <c r="V123" s="49">
        <v>543050.8</v>
      </c>
      <c r="W123" s="49">
        <v>41385.9</v>
      </c>
      <c r="X123" s="49">
        <v>6140865.64</v>
      </c>
    </row>
    <row r="124" spans="1:24" ht="12.75">
      <c r="A124" s="46">
        <v>6</v>
      </c>
      <c r="B124" s="46">
        <v>1</v>
      </c>
      <c r="C124" s="46">
        <v>12</v>
      </c>
      <c r="D124" s="41">
        <v>2</v>
      </c>
      <c r="E124" s="47"/>
      <c r="F124" s="48" t="s">
        <v>258</v>
      </c>
      <c r="G124" s="58" t="s">
        <v>364</v>
      </c>
      <c r="H124" s="49">
        <v>14272125.97</v>
      </c>
      <c r="I124" s="49">
        <v>2180375.34</v>
      </c>
      <c r="J124" s="49">
        <v>0</v>
      </c>
      <c r="K124" s="49">
        <v>1001677.13</v>
      </c>
      <c r="L124" s="49">
        <v>23920</v>
      </c>
      <c r="M124" s="49">
        <v>27879</v>
      </c>
      <c r="N124" s="49">
        <v>1439098.22</v>
      </c>
      <c r="O124" s="49">
        <v>183831</v>
      </c>
      <c r="P124" s="49">
        <v>3602340.54</v>
      </c>
      <c r="Q124" s="49">
        <v>33500</v>
      </c>
      <c r="R124" s="49">
        <v>592370</v>
      </c>
      <c r="S124" s="49">
        <v>0</v>
      </c>
      <c r="T124" s="49">
        <v>175319.14</v>
      </c>
      <c r="U124" s="49">
        <v>443712</v>
      </c>
      <c r="V124" s="49">
        <v>426623.87</v>
      </c>
      <c r="W124" s="49">
        <v>41600</v>
      </c>
      <c r="X124" s="49">
        <v>4099879.73</v>
      </c>
    </row>
    <row r="125" spans="1:24" ht="12.75">
      <c r="A125" s="46">
        <v>6</v>
      </c>
      <c r="B125" s="46">
        <v>1</v>
      </c>
      <c r="C125" s="46">
        <v>13</v>
      </c>
      <c r="D125" s="41">
        <v>2</v>
      </c>
      <c r="E125" s="47"/>
      <c r="F125" s="48" t="s">
        <v>258</v>
      </c>
      <c r="G125" s="58" t="s">
        <v>365</v>
      </c>
      <c r="H125" s="49">
        <v>14295065</v>
      </c>
      <c r="I125" s="49">
        <v>239903.83</v>
      </c>
      <c r="J125" s="49">
        <v>0</v>
      </c>
      <c r="K125" s="49">
        <v>5261572.04</v>
      </c>
      <c r="L125" s="49">
        <v>0</v>
      </c>
      <c r="M125" s="49">
        <v>43172</v>
      </c>
      <c r="N125" s="49">
        <v>1434492.52</v>
      </c>
      <c r="O125" s="49">
        <v>160424</v>
      </c>
      <c r="P125" s="49">
        <v>2884887.58</v>
      </c>
      <c r="Q125" s="49">
        <v>26000</v>
      </c>
      <c r="R125" s="49">
        <v>497707.23</v>
      </c>
      <c r="S125" s="49">
        <v>0</v>
      </c>
      <c r="T125" s="49">
        <v>79797</v>
      </c>
      <c r="U125" s="49">
        <v>239870.02</v>
      </c>
      <c r="V125" s="49">
        <v>351743</v>
      </c>
      <c r="W125" s="49">
        <v>23746.54</v>
      </c>
      <c r="X125" s="49">
        <v>3051749.24</v>
      </c>
    </row>
    <row r="126" spans="1:24" ht="12.75">
      <c r="A126" s="46">
        <v>6</v>
      </c>
      <c r="B126" s="46">
        <v>3</v>
      </c>
      <c r="C126" s="46">
        <v>9</v>
      </c>
      <c r="D126" s="41">
        <v>2</v>
      </c>
      <c r="E126" s="47"/>
      <c r="F126" s="48" t="s">
        <v>258</v>
      </c>
      <c r="G126" s="58" t="s">
        <v>366</v>
      </c>
      <c r="H126" s="49">
        <v>19545175</v>
      </c>
      <c r="I126" s="49">
        <v>386989.78</v>
      </c>
      <c r="J126" s="49">
        <v>0</v>
      </c>
      <c r="K126" s="49">
        <v>1068206</v>
      </c>
      <c r="L126" s="49">
        <v>0</v>
      </c>
      <c r="M126" s="49">
        <v>413042.57</v>
      </c>
      <c r="N126" s="49">
        <v>2530409.9</v>
      </c>
      <c r="O126" s="49">
        <v>120586</v>
      </c>
      <c r="P126" s="49">
        <v>4351512.75</v>
      </c>
      <c r="Q126" s="49">
        <v>33000</v>
      </c>
      <c r="R126" s="49">
        <v>1898932</v>
      </c>
      <c r="S126" s="49">
        <v>0</v>
      </c>
      <c r="T126" s="49">
        <v>485847</v>
      </c>
      <c r="U126" s="49">
        <v>485488</v>
      </c>
      <c r="V126" s="49">
        <v>1161557</v>
      </c>
      <c r="W126" s="49">
        <v>105284</v>
      </c>
      <c r="X126" s="49">
        <v>6504320</v>
      </c>
    </row>
    <row r="127" spans="1:24" ht="12.75">
      <c r="A127" s="46">
        <v>6</v>
      </c>
      <c r="B127" s="46">
        <v>6</v>
      </c>
      <c r="C127" s="46">
        <v>9</v>
      </c>
      <c r="D127" s="41">
        <v>2</v>
      </c>
      <c r="E127" s="47"/>
      <c r="F127" s="48" t="s">
        <v>258</v>
      </c>
      <c r="G127" s="58" t="s">
        <v>367</v>
      </c>
      <c r="H127" s="49">
        <v>14333723.49</v>
      </c>
      <c r="I127" s="49">
        <v>420732.42</v>
      </c>
      <c r="J127" s="49">
        <v>413469</v>
      </c>
      <c r="K127" s="49">
        <v>3102295.72</v>
      </c>
      <c r="L127" s="49">
        <v>0</v>
      </c>
      <c r="M127" s="49">
        <v>288135</v>
      </c>
      <c r="N127" s="49">
        <v>1068243.3</v>
      </c>
      <c r="O127" s="49">
        <v>164492</v>
      </c>
      <c r="P127" s="49">
        <v>3692864.38</v>
      </c>
      <c r="Q127" s="49">
        <v>34000</v>
      </c>
      <c r="R127" s="49">
        <v>1196594</v>
      </c>
      <c r="S127" s="49">
        <v>0</v>
      </c>
      <c r="T127" s="49">
        <v>127700.2</v>
      </c>
      <c r="U127" s="49">
        <v>324050.58</v>
      </c>
      <c r="V127" s="49">
        <v>215838</v>
      </c>
      <c r="W127" s="49">
        <v>0</v>
      </c>
      <c r="X127" s="49">
        <v>3285308.89</v>
      </c>
    </row>
    <row r="128" spans="1:24" ht="12.75">
      <c r="A128" s="46">
        <v>6</v>
      </c>
      <c r="B128" s="46">
        <v>17</v>
      </c>
      <c r="C128" s="46">
        <v>4</v>
      </c>
      <c r="D128" s="41">
        <v>2</v>
      </c>
      <c r="E128" s="47"/>
      <c r="F128" s="48" t="s">
        <v>258</v>
      </c>
      <c r="G128" s="58" t="s">
        <v>368</v>
      </c>
      <c r="H128" s="49">
        <v>18183149.06</v>
      </c>
      <c r="I128" s="49">
        <v>1214983.18</v>
      </c>
      <c r="J128" s="49">
        <v>275400</v>
      </c>
      <c r="K128" s="49">
        <v>1782165</v>
      </c>
      <c r="L128" s="49">
        <v>0</v>
      </c>
      <c r="M128" s="49">
        <v>421545</v>
      </c>
      <c r="N128" s="49">
        <v>2023086.06</v>
      </c>
      <c r="O128" s="49">
        <v>201688</v>
      </c>
      <c r="P128" s="49">
        <v>3018803.44</v>
      </c>
      <c r="Q128" s="49">
        <v>44968</v>
      </c>
      <c r="R128" s="49">
        <v>466786</v>
      </c>
      <c r="S128" s="49">
        <v>0</v>
      </c>
      <c r="T128" s="49">
        <v>40263</v>
      </c>
      <c r="U128" s="49">
        <v>3206917</v>
      </c>
      <c r="V128" s="49">
        <v>232547.38</v>
      </c>
      <c r="W128" s="49">
        <v>1431170</v>
      </c>
      <c r="X128" s="49">
        <v>3822827</v>
      </c>
    </row>
    <row r="129" spans="1:24" ht="12.75">
      <c r="A129" s="46">
        <v>6</v>
      </c>
      <c r="B129" s="46">
        <v>3</v>
      </c>
      <c r="C129" s="46">
        <v>10</v>
      </c>
      <c r="D129" s="41">
        <v>2</v>
      </c>
      <c r="E129" s="47"/>
      <c r="F129" s="48" t="s">
        <v>258</v>
      </c>
      <c r="G129" s="58" t="s">
        <v>369</v>
      </c>
      <c r="H129" s="49">
        <v>26146949.36</v>
      </c>
      <c r="I129" s="49">
        <v>2369074.55</v>
      </c>
      <c r="J129" s="49">
        <v>233717.92</v>
      </c>
      <c r="K129" s="49">
        <v>859250</v>
      </c>
      <c r="L129" s="49">
        <v>0</v>
      </c>
      <c r="M129" s="49">
        <v>194189.34</v>
      </c>
      <c r="N129" s="49">
        <v>2516655.3</v>
      </c>
      <c r="O129" s="49">
        <v>162192.83</v>
      </c>
      <c r="P129" s="49">
        <v>8084734.5</v>
      </c>
      <c r="Q129" s="49">
        <v>64100</v>
      </c>
      <c r="R129" s="49">
        <v>1823768.31</v>
      </c>
      <c r="S129" s="49">
        <v>107787</v>
      </c>
      <c r="T129" s="49">
        <v>185517</v>
      </c>
      <c r="U129" s="49">
        <v>1091823.61</v>
      </c>
      <c r="V129" s="49">
        <v>448000</v>
      </c>
      <c r="W129" s="49">
        <v>72600</v>
      </c>
      <c r="X129" s="49">
        <v>7933539</v>
      </c>
    </row>
    <row r="130" spans="1:24" ht="12.75">
      <c r="A130" s="46">
        <v>6</v>
      </c>
      <c r="B130" s="46">
        <v>8</v>
      </c>
      <c r="C130" s="46">
        <v>12</v>
      </c>
      <c r="D130" s="41">
        <v>2</v>
      </c>
      <c r="E130" s="47"/>
      <c r="F130" s="48" t="s">
        <v>258</v>
      </c>
      <c r="G130" s="58" t="s">
        <v>370</v>
      </c>
      <c r="H130" s="49">
        <v>24461754.64</v>
      </c>
      <c r="I130" s="49">
        <v>327653.46</v>
      </c>
      <c r="J130" s="49">
        <v>355792</v>
      </c>
      <c r="K130" s="49">
        <v>1229943</v>
      </c>
      <c r="L130" s="49">
        <v>0</v>
      </c>
      <c r="M130" s="49">
        <v>565936</v>
      </c>
      <c r="N130" s="49">
        <v>1842875.66</v>
      </c>
      <c r="O130" s="49">
        <v>919155</v>
      </c>
      <c r="P130" s="49">
        <v>6074529.32</v>
      </c>
      <c r="Q130" s="49">
        <v>39000</v>
      </c>
      <c r="R130" s="49">
        <v>627242</v>
      </c>
      <c r="S130" s="49">
        <v>0</v>
      </c>
      <c r="T130" s="49">
        <v>96641</v>
      </c>
      <c r="U130" s="49">
        <v>5829799.04</v>
      </c>
      <c r="V130" s="49">
        <v>325050</v>
      </c>
      <c r="W130" s="49">
        <v>33000</v>
      </c>
      <c r="X130" s="49">
        <v>6195138.16</v>
      </c>
    </row>
    <row r="131" spans="1:24" ht="12.75">
      <c r="A131" s="46">
        <v>6</v>
      </c>
      <c r="B131" s="46">
        <v>11</v>
      </c>
      <c r="C131" s="46">
        <v>6</v>
      </c>
      <c r="D131" s="41">
        <v>2</v>
      </c>
      <c r="E131" s="47"/>
      <c r="F131" s="48" t="s">
        <v>258</v>
      </c>
      <c r="G131" s="58" t="s">
        <v>371</v>
      </c>
      <c r="H131" s="49">
        <v>20301066.38</v>
      </c>
      <c r="I131" s="49">
        <v>429545.7</v>
      </c>
      <c r="J131" s="49">
        <v>410965</v>
      </c>
      <c r="K131" s="49">
        <v>737962</v>
      </c>
      <c r="L131" s="49">
        <v>0</v>
      </c>
      <c r="M131" s="49">
        <v>11638.8</v>
      </c>
      <c r="N131" s="49">
        <v>1845368.43</v>
      </c>
      <c r="O131" s="49">
        <v>857225</v>
      </c>
      <c r="P131" s="49">
        <v>5853567.47</v>
      </c>
      <c r="Q131" s="49">
        <v>40300</v>
      </c>
      <c r="R131" s="49">
        <v>988436.12</v>
      </c>
      <c r="S131" s="49">
        <v>1700</v>
      </c>
      <c r="T131" s="49">
        <v>207250</v>
      </c>
      <c r="U131" s="49">
        <v>764977</v>
      </c>
      <c r="V131" s="49">
        <v>1158700</v>
      </c>
      <c r="W131" s="49">
        <v>763220</v>
      </c>
      <c r="X131" s="49">
        <v>6230210.86</v>
      </c>
    </row>
    <row r="132" spans="1:24" ht="12.75">
      <c r="A132" s="46">
        <v>6</v>
      </c>
      <c r="B132" s="46">
        <v>13</v>
      </c>
      <c r="C132" s="46">
        <v>6</v>
      </c>
      <c r="D132" s="41">
        <v>2</v>
      </c>
      <c r="E132" s="47"/>
      <c r="F132" s="48" t="s">
        <v>258</v>
      </c>
      <c r="G132" s="58" t="s">
        <v>372</v>
      </c>
      <c r="H132" s="49">
        <v>19839137.61</v>
      </c>
      <c r="I132" s="49">
        <v>1420455.29</v>
      </c>
      <c r="J132" s="49">
        <v>0</v>
      </c>
      <c r="K132" s="49">
        <v>1069350.65</v>
      </c>
      <c r="L132" s="49">
        <v>0</v>
      </c>
      <c r="M132" s="49">
        <v>117544.56</v>
      </c>
      <c r="N132" s="49">
        <v>2096199.57</v>
      </c>
      <c r="O132" s="49">
        <v>330744.5</v>
      </c>
      <c r="P132" s="49">
        <v>5991163.8</v>
      </c>
      <c r="Q132" s="49">
        <v>36519.09</v>
      </c>
      <c r="R132" s="49">
        <v>1250580</v>
      </c>
      <c r="S132" s="49">
        <v>0</v>
      </c>
      <c r="T132" s="49">
        <v>202000</v>
      </c>
      <c r="U132" s="49">
        <v>710886.58</v>
      </c>
      <c r="V132" s="49">
        <v>930240.06</v>
      </c>
      <c r="W132" s="49">
        <v>22000</v>
      </c>
      <c r="X132" s="49">
        <v>5661453.51</v>
      </c>
    </row>
    <row r="133" spans="1:24" ht="12.75">
      <c r="A133" s="46">
        <v>6</v>
      </c>
      <c r="B133" s="46">
        <v>6</v>
      </c>
      <c r="C133" s="46">
        <v>10</v>
      </c>
      <c r="D133" s="41">
        <v>2</v>
      </c>
      <c r="E133" s="47"/>
      <c r="F133" s="48" t="s">
        <v>258</v>
      </c>
      <c r="G133" s="58" t="s">
        <v>373</v>
      </c>
      <c r="H133" s="49">
        <v>18037714.51</v>
      </c>
      <c r="I133" s="49">
        <v>2000564.83</v>
      </c>
      <c r="J133" s="49">
        <v>279800.86</v>
      </c>
      <c r="K133" s="49">
        <v>2476710.26</v>
      </c>
      <c r="L133" s="49">
        <v>200000</v>
      </c>
      <c r="M133" s="49">
        <v>199933</v>
      </c>
      <c r="N133" s="49">
        <v>2046015.83</v>
      </c>
      <c r="O133" s="49">
        <v>154753</v>
      </c>
      <c r="P133" s="49">
        <v>3606430.31</v>
      </c>
      <c r="Q133" s="49">
        <v>47700</v>
      </c>
      <c r="R133" s="49">
        <v>883985.58</v>
      </c>
      <c r="S133" s="49">
        <v>0</v>
      </c>
      <c r="T133" s="49">
        <v>189663.5</v>
      </c>
      <c r="U133" s="49">
        <v>1267462.19</v>
      </c>
      <c r="V133" s="49">
        <v>851433</v>
      </c>
      <c r="W133" s="49">
        <v>44498.52</v>
      </c>
      <c r="X133" s="49">
        <v>3788763.63</v>
      </c>
    </row>
    <row r="134" spans="1:24" ht="12.75">
      <c r="A134" s="46">
        <v>6</v>
      </c>
      <c r="B134" s="46">
        <v>20</v>
      </c>
      <c r="C134" s="46">
        <v>9</v>
      </c>
      <c r="D134" s="41">
        <v>2</v>
      </c>
      <c r="E134" s="47"/>
      <c r="F134" s="48" t="s">
        <v>258</v>
      </c>
      <c r="G134" s="58" t="s">
        <v>374</v>
      </c>
      <c r="H134" s="49">
        <v>26368288.12</v>
      </c>
      <c r="I134" s="49">
        <v>1486173.52</v>
      </c>
      <c r="J134" s="49">
        <v>271874.63</v>
      </c>
      <c r="K134" s="49">
        <v>1506698.21</v>
      </c>
      <c r="L134" s="49">
        <v>53102.5</v>
      </c>
      <c r="M134" s="49">
        <v>255852.74</v>
      </c>
      <c r="N134" s="49">
        <v>2251305.95</v>
      </c>
      <c r="O134" s="49">
        <v>417626.88</v>
      </c>
      <c r="P134" s="49">
        <v>8740660.8</v>
      </c>
      <c r="Q134" s="49">
        <v>77988.55</v>
      </c>
      <c r="R134" s="49">
        <v>1259025</v>
      </c>
      <c r="S134" s="49">
        <v>6398.64</v>
      </c>
      <c r="T134" s="49">
        <v>123413</v>
      </c>
      <c r="U134" s="49">
        <v>1600926.37</v>
      </c>
      <c r="V134" s="49">
        <v>627778.28</v>
      </c>
      <c r="W134" s="49">
        <v>120000</v>
      </c>
      <c r="X134" s="49">
        <v>7569463.05</v>
      </c>
    </row>
    <row r="135" spans="1:24" ht="12.75">
      <c r="A135" s="46">
        <v>6</v>
      </c>
      <c r="B135" s="46">
        <v>20</v>
      </c>
      <c r="C135" s="46">
        <v>10</v>
      </c>
      <c r="D135" s="41">
        <v>2</v>
      </c>
      <c r="E135" s="47"/>
      <c r="F135" s="48" t="s">
        <v>258</v>
      </c>
      <c r="G135" s="58" t="s">
        <v>375</v>
      </c>
      <c r="H135" s="49">
        <v>23827000</v>
      </c>
      <c r="I135" s="49">
        <v>1162753.83</v>
      </c>
      <c r="J135" s="49">
        <v>0</v>
      </c>
      <c r="K135" s="49">
        <v>1063470.78</v>
      </c>
      <c r="L135" s="49">
        <v>0</v>
      </c>
      <c r="M135" s="49">
        <v>42500</v>
      </c>
      <c r="N135" s="49">
        <v>2195340.28</v>
      </c>
      <c r="O135" s="49">
        <v>956671.63</v>
      </c>
      <c r="P135" s="49">
        <v>9347057.3</v>
      </c>
      <c r="Q135" s="49">
        <v>45000</v>
      </c>
      <c r="R135" s="49">
        <v>800905.08</v>
      </c>
      <c r="S135" s="49">
        <v>70148.22</v>
      </c>
      <c r="T135" s="49">
        <v>65473</v>
      </c>
      <c r="U135" s="49">
        <v>1278508.84</v>
      </c>
      <c r="V135" s="49">
        <v>654911.94</v>
      </c>
      <c r="W135" s="49">
        <v>73411.04</v>
      </c>
      <c r="X135" s="49">
        <v>6070848.06</v>
      </c>
    </row>
    <row r="136" spans="1:24" ht="12.75">
      <c r="A136" s="46">
        <v>6</v>
      </c>
      <c r="B136" s="46">
        <v>1</v>
      </c>
      <c r="C136" s="46">
        <v>14</v>
      </c>
      <c r="D136" s="41">
        <v>2</v>
      </c>
      <c r="E136" s="47"/>
      <c r="F136" s="48" t="s">
        <v>258</v>
      </c>
      <c r="G136" s="58" t="s">
        <v>376</v>
      </c>
      <c r="H136" s="49">
        <v>12729386.19</v>
      </c>
      <c r="I136" s="49">
        <v>332653.23</v>
      </c>
      <c r="J136" s="49">
        <v>163994.82</v>
      </c>
      <c r="K136" s="49">
        <v>60625</v>
      </c>
      <c r="L136" s="49">
        <v>22140</v>
      </c>
      <c r="M136" s="49">
        <v>69450</v>
      </c>
      <c r="N136" s="49">
        <v>1293495.87</v>
      </c>
      <c r="O136" s="49">
        <v>129276.62</v>
      </c>
      <c r="P136" s="49">
        <v>3588637.93</v>
      </c>
      <c r="Q136" s="49">
        <v>28594.92</v>
      </c>
      <c r="R136" s="49">
        <v>1703111.38</v>
      </c>
      <c r="S136" s="49">
        <v>0</v>
      </c>
      <c r="T136" s="49">
        <v>182909</v>
      </c>
      <c r="U136" s="49">
        <v>1880575.38</v>
      </c>
      <c r="V136" s="49">
        <v>355265</v>
      </c>
      <c r="W136" s="49">
        <v>29100</v>
      </c>
      <c r="X136" s="49">
        <v>2889557.04</v>
      </c>
    </row>
    <row r="137" spans="1:24" ht="12.75">
      <c r="A137" s="46">
        <v>6</v>
      </c>
      <c r="B137" s="46">
        <v>13</v>
      </c>
      <c r="C137" s="46">
        <v>7</v>
      </c>
      <c r="D137" s="41">
        <v>2</v>
      </c>
      <c r="E137" s="47"/>
      <c r="F137" s="48" t="s">
        <v>258</v>
      </c>
      <c r="G137" s="58" t="s">
        <v>377</v>
      </c>
      <c r="H137" s="49">
        <v>12167092.76</v>
      </c>
      <c r="I137" s="49">
        <v>372878.57</v>
      </c>
      <c r="J137" s="49">
        <v>199122</v>
      </c>
      <c r="K137" s="49">
        <v>1023320</v>
      </c>
      <c r="L137" s="49">
        <v>33786.16</v>
      </c>
      <c r="M137" s="49">
        <v>69555</v>
      </c>
      <c r="N137" s="49">
        <v>1994066.76</v>
      </c>
      <c r="O137" s="49">
        <v>83795</v>
      </c>
      <c r="P137" s="49">
        <v>3009833.1</v>
      </c>
      <c r="Q137" s="49">
        <v>45651.42</v>
      </c>
      <c r="R137" s="49">
        <v>788808</v>
      </c>
      <c r="S137" s="49">
        <v>0</v>
      </c>
      <c r="T137" s="49">
        <v>55029</v>
      </c>
      <c r="U137" s="49">
        <v>496700</v>
      </c>
      <c r="V137" s="49">
        <v>515000</v>
      </c>
      <c r="W137" s="49">
        <v>13700</v>
      </c>
      <c r="X137" s="49">
        <v>3465847.75</v>
      </c>
    </row>
    <row r="138" spans="1:24" ht="12.75">
      <c r="A138" s="46">
        <v>6</v>
      </c>
      <c r="B138" s="46">
        <v>1</v>
      </c>
      <c r="C138" s="46">
        <v>15</v>
      </c>
      <c r="D138" s="41">
        <v>2</v>
      </c>
      <c r="E138" s="47"/>
      <c r="F138" s="48" t="s">
        <v>258</v>
      </c>
      <c r="G138" s="58" t="s">
        <v>378</v>
      </c>
      <c r="H138" s="49">
        <v>10977264.86</v>
      </c>
      <c r="I138" s="49">
        <v>637114.34</v>
      </c>
      <c r="J138" s="49">
        <v>82853.1</v>
      </c>
      <c r="K138" s="49">
        <v>1825344.02</v>
      </c>
      <c r="L138" s="49">
        <v>1000</v>
      </c>
      <c r="M138" s="49">
        <v>98779.08</v>
      </c>
      <c r="N138" s="49">
        <v>1320894.85</v>
      </c>
      <c r="O138" s="49">
        <v>165675.89</v>
      </c>
      <c r="P138" s="49">
        <v>2471847.44</v>
      </c>
      <c r="Q138" s="49">
        <v>12747.99</v>
      </c>
      <c r="R138" s="49">
        <v>584619.78</v>
      </c>
      <c r="S138" s="49">
        <v>0</v>
      </c>
      <c r="T138" s="49">
        <v>108869.9</v>
      </c>
      <c r="U138" s="49">
        <v>480658.79</v>
      </c>
      <c r="V138" s="49">
        <v>270735.64</v>
      </c>
      <c r="W138" s="49">
        <v>5505.79</v>
      </c>
      <c r="X138" s="49">
        <v>2910618.25</v>
      </c>
    </row>
    <row r="139" spans="1:24" ht="12.75">
      <c r="A139" s="46">
        <v>6</v>
      </c>
      <c r="B139" s="46">
        <v>10</v>
      </c>
      <c r="C139" s="46">
        <v>6</v>
      </c>
      <c r="D139" s="41">
        <v>2</v>
      </c>
      <c r="E139" s="47"/>
      <c r="F139" s="48" t="s">
        <v>258</v>
      </c>
      <c r="G139" s="58" t="s">
        <v>379</v>
      </c>
      <c r="H139" s="49">
        <v>24428814.05</v>
      </c>
      <c r="I139" s="49">
        <v>270412.68</v>
      </c>
      <c r="J139" s="49">
        <v>22000</v>
      </c>
      <c r="K139" s="49">
        <v>1430065.66</v>
      </c>
      <c r="L139" s="49">
        <v>330824</v>
      </c>
      <c r="M139" s="49">
        <v>95483.21</v>
      </c>
      <c r="N139" s="49">
        <v>2106030.98</v>
      </c>
      <c r="O139" s="49">
        <v>2172585</v>
      </c>
      <c r="P139" s="49">
        <v>7315544.81</v>
      </c>
      <c r="Q139" s="49">
        <v>71500</v>
      </c>
      <c r="R139" s="49">
        <v>909903.74</v>
      </c>
      <c r="S139" s="49">
        <v>110517.64</v>
      </c>
      <c r="T139" s="49">
        <v>127042</v>
      </c>
      <c r="U139" s="49">
        <v>924231.63</v>
      </c>
      <c r="V139" s="49">
        <v>1142217.57</v>
      </c>
      <c r="W139" s="49">
        <v>118556.13</v>
      </c>
      <c r="X139" s="49">
        <v>7281899</v>
      </c>
    </row>
    <row r="140" spans="1:24" ht="12.75">
      <c r="A140" s="46">
        <v>6</v>
      </c>
      <c r="B140" s="46">
        <v>11</v>
      </c>
      <c r="C140" s="46">
        <v>7</v>
      </c>
      <c r="D140" s="41">
        <v>2</v>
      </c>
      <c r="E140" s="47"/>
      <c r="F140" s="48" t="s">
        <v>258</v>
      </c>
      <c r="G140" s="58" t="s">
        <v>380</v>
      </c>
      <c r="H140" s="49">
        <v>47291493.03</v>
      </c>
      <c r="I140" s="49">
        <v>608957.08</v>
      </c>
      <c r="J140" s="49">
        <v>398705.66</v>
      </c>
      <c r="K140" s="49">
        <v>1953795.86</v>
      </c>
      <c r="L140" s="49">
        <v>64770</v>
      </c>
      <c r="M140" s="49">
        <v>213999.51</v>
      </c>
      <c r="N140" s="49">
        <v>3977585.25</v>
      </c>
      <c r="O140" s="49">
        <v>254932</v>
      </c>
      <c r="P140" s="49">
        <v>17374744.25</v>
      </c>
      <c r="Q140" s="49">
        <v>91200</v>
      </c>
      <c r="R140" s="49">
        <v>1619466.4</v>
      </c>
      <c r="S140" s="49">
        <v>0</v>
      </c>
      <c r="T140" s="49">
        <v>459869</v>
      </c>
      <c r="U140" s="49">
        <v>1822650.6</v>
      </c>
      <c r="V140" s="49">
        <v>1134036.54</v>
      </c>
      <c r="W140" s="49">
        <v>210220.07</v>
      </c>
      <c r="X140" s="49">
        <v>17106560.81</v>
      </c>
    </row>
    <row r="141" spans="1:24" ht="12.75">
      <c r="A141" s="46">
        <v>6</v>
      </c>
      <c r="B141" s="46">
        <v>19</v>
      </c>
      <c r="C141" s="46">
        <v>4</v>
      </c>
      <c r="D141" s="41">
        <v>2</v>
      </c>
      <c r="E141" s="47"/>
      <c r="F141" s="48" t="s">
        <v>258</v>
      </c>
      <c r="G141" s="58" t="s">
        <v>381</v>
      </c>
      <c r="H141" s="49">
        <v>9885535.92</v>
      </c>
      <c r="I141" s="49">
        <v>298905.68</v>
      </c>
      <c r="J141" s="49">
        <v>110457</v>
      </c>
      <c r="K141" s="49">
        <v>68000</v>
      </c>
      <c r="L141" s="49">
        <v>0</v>
      </c>
      <c r="M141" s="49">
        <v>200000</v>
      </c>
      <c r="N141" s="49">
        <v>1539503.07</v>
      </c>
      <c r="O141" s="49">
        <v>106100</v>
      </c>
      <c r="P141" s="49">
        <v>2435735.97</v>
      </c>
      <c r="Q141" s="49">
        <v>25000</v>
      </c>
      <c r="R141" s="49">
        <v>979156</v>
      </c>
      <c r="S141" s="49">
        <v>0</v>
      </c>
      <c r="T141" s="49">
        <v>144000</v>
      </c>
      <c r="U141" s="49">
        <v>233197.2</v>
      </c>
      <c r="V141" s="49">
        <v>247500</v>
      </c>
      <c r="W141" s="49">
        <v>3000</v>
      </c>
      <c r="X141" s="49">
        <v>3494981</v>
      </c>
    </row>
    <row r="142" spans="1:24" ht="12.75">
      <c r="A142" s="46">
        <v>6</v>
      </c>
      <c r="B142" s="46">
        <v>20</v>
      </c>
      <c r="C142" s="46">
        <v>11</v>
      </c>
      <c r="D142" s="41">
        <v>2</v>
      </c>
      <c r="E142" s="47"/>
      <c r="F142" s="48" t="s">
        <v>258</v>
      </c>
      <c r="G142" s="58" t="s">
        <v>382</v>
      </c>
      <c r="H142" s="49">
        <v>21564749.99</v>
      </c>
      <c r="I142" s="49">
        <v>464432.94</v>
      </c>
      <c r="J142" s="49">
        <v>889240</v>
      </c>
      <c r="K142" s="49">
        <v>994416.02</v>
      </c>
      <c r="L142" s="49">
        <v>0</v>
      </c>
      <c r="M142" s="49">
        <v>422050.3</v>
      </c>
      <c r="N142" s="49">
        <v>2003270.62</v>
      </c>
      <c r="O142" s="49">
        <v>1022890.41</v>
      </c>
      <c r="P142" s="49">
        <v>5847759.09</v>
      </c>
      <c r="Q142" s="49">
        <v>36000</v>
      </c>
      <c r="R142" s="49">
        <v>1429154.05</v>
      </c>
      <c r="S142" s="49">
        <v>0</v>
      </c>
      <c r="T142" s="49">
        <v>135268</v>
      </c>
      <c r="U142" s="49">
        <v>638720.68</v>
      </c>
      <c r="V142" s="49">
        <v>1176999.27</v>
      </c>
      <c r="W142" s="49">
        <v>149780</v>
      </c>
      <c r="X142" s="49">
        <v>6354768.61</v>
      </c>
    </row>
    <row r="143" spans="1:24" ht="12.75">
      <c r="A143" s="46">
        <v>6</v>
      </c>
      <c r="B143" s="46">
        <v>16</v>
      </c>
      <c r="C143" s="46">
        <v>5</v>
      </c>
      <c r="D143" s="41">
        <v>2</v>
      </c>
      <c r="E143" s="47"/>
      <c r="F143" s="48" t="s">
        <v>258</v>
      </c>
      <c r="G143" s="58" t="s">
        <v>383</v>
      </c>
      <c r="H143" s="49">
        <v>23117744.72</v>
      </c>
      <c r="I143" s="49">
        <v>3835572.74</v>
      </c>
      <c r="J143" s="49">
        <v>15000</v>
      </c>
      <c r="K143" s="49">
        <v>508918</v>
      </c>
      <c r="L143" s="49">
        <v>0</v>
      </c>
      <c r="M143" s="49">
        <v>30000</v>
      </c>
      <c r="N143" s="49">
        <v>1770171.16</v>
      </c>
      <c r="O143" s="49">
        <v>180417.41</v>
      </c>
      <c r="P143" s="49">
        <v>7686419.34</v>
      </c>
      <c r="Q143" s="49">
        <v>65000</v>
      </c>
      <c r="R143" s="49">
        <v>702324</v>
      </c>
      <c r="S143" s="49">
        <v>0</v>
      </c>
      <c r="T143" s="49">
        <v>62246</v>
      </c>
      <c r="U143" s="49">
        <v>1842259</v>
      </c>
      <c r="V143" s="49">
        <v>518285.59</v>
      </c>
      <c r="W143" s="49">
        <v>105040</v>
      </c>
      <c r="X143" s="49">
        <v>5796091.48</v>
      </c>
    </row>
    <row r="144" spans="1:24" ht="12.75">
      <c r="A144" s="46">
        <v>6</v>
      </c>
      <c r="B144" s="46">
        <v>11</v>
      </c>
      <c r="C144" s="46">
        <v>8</v>
      </c>
      <c r="D144" s="41">
        <v>2</v>
      </c>
      <c r="E144" s="47"/>
      <c r="F144" s="48" t="s">
        <v>258</v>
      </c>
      <c r="G144" s="58" t="s">
        <v>270</v>
      </c>
      <c r="H144" s="49">
        <v>39146542.48</v>
      </c>
      <c r="I144" s="49">
        <v>2971564.29</v>
      </c>
      <c r="J144" s="49">
        <v>0</v>
      </c>
      <c r="K144" s="49">
        <v>2846801.62</v>
      </c>
      <c r="L144" s="49">
        <v>0</v>
      </c>
      <c r="M144" s="49">
        <v>56759.68</v>
      </c>
      <c r="N144" s="49">
        <v>2227175.8</v>
      </c>
      <c r="O144" s="49">
        <v>981236.47</v>
      </c>
      <c r="P144" s="49">
        <v>14943114.11</v>
      </c>
      <c r="Q144" s="49">
        <v>150350</v>
      </c>
      <c r="R144" s="49">
        <v>938720</v>
      </c>
      <c r="S144" s="49">
        <v>0</v>
      </c>
      <c r="T144" s="49">
        <v>150098</v>
      </c>
      <c r="U144" s="49">
        <v>832246.11</v>
      </c>
      <c r="V144" s="49">
        <v>2115395.4</v>
      </c>
      <c r="W144" s="49">
        <v>52600</v>
      </c>
      <c r="X144" s="49">
        <v>10880481</v>
      </c>
    </row>
    <row r="145" spans="1:24" ht="12.75">
      <c r="A145" s="46">
        <v>6</v>
      </c>
      <c r="B145" s="46">
        <v>9</v>
      </c>
      <c r="C145" s="46">
        <v>12</v>
      </c>
      <c r="D145" s="41">
        <v>2</v>
      </c>
      <c r="E145" s="47"/>
      <c r="F145" s="48" t="s">
        <v>258</v>
      </c>
      <c r="G145" s="58" t="s">
        <v>384</v>
      </c>
      <c r="H145" s="49">
        <v>30382921.8</v>
      </c>
      <c r="I145" s="49">
        <v>484880.62</v>
      </c>
      <c r="J145" s="49">
        <v>0</v>
      </c>
      <c r="K145" s="49">
        <v>2868632.62</v>
      </c>
      <c r="L145" s="49">
        <v>0</v>
      </c>
      <c r="M145" s="49">
        <v>48000</v>
      </c>
      <c r="N145" s="49">
        <v>3479877.35</v>
      </c>
      <c r="O145" s="49">
        <v>1084140</v>
      </c>
      <c r="P145" s="49">
        <v>9230140.21</v>
      </c>
      <c r="Q145" s="49">
        <v>90000</v>
      </c>
      <c r="R145" s="49">
        <v>1249113</v>
      </c>
      <c r="S145" s="49">
        <v>0</v>
      </c>
      <c r="T145" s="49">
        <v>198542</v>
      </c>
      <c r="U145" s="49">
        <v>1404800</v>
      </c>
      <c r="V145" s="49">
        <v>770500</v>
      </c>
      <c r="W145" s="49">
        <v>124650</v>
      </c>
      <c r="X145" s="49">
        <v>9349646</v>
      </c>
    </row>
    <row r="146" spans="1:24" ht="12.75">
      <c r="A146" s="46">
        <v>6</v>
      </c>
      <c r="B146" s="46">
        <v>20</v>
      </c>
      <c r="C146" s="46">
        <v>12</v>
      </c>
      <c r="D146" s="41">
        <v>2</v>
      </c>
      <c r="E146" s="47"/>
      <c r="F146" s="48" t="s">
        <v>258</v>
      </c>
      <c r="G146" s="58" t="s">
        <v>385</v>
      </c>
      <c r="H146" s="49">
        <v>18106803.5</v>
      </c>
      <c r="I146" s="49">
        <v>471815.09</v>
      </c>
      <c r="J146" s="49">
        <v>297100</v>
      </c>
      <c r="K146" s="49">
        <v>1286747.62</v>
      </c>
      <c r="L146" s="49">
        <v>101700</v>
      </c>
      <c r="M146" s="49">
        <v>385183.66</v>
      </c>
      <c r="N146" s="49">
        <v>1817676.99</v>
      </c>
      <c r="O146" s="49">
        <v>197932</v>
      </c>
      <c r="P146" s="49">
        <v>5322553.88</v>
      </c>
      <c r="Q146" s="49">
        <v>49800</v>
      </c>
      <c r="R146" s="49">
        <v>1104121</v>
      </c>
      <c r="S146" s="49">
        <v>68541.2</v>
      </c>
      <c r="T146" s="49">
        <v>104000</v>
      </c>
      <c r="U146" s="49">
        <v>1443430.37</v>
      </c>
      <c r="V146" s="49">
        <v>243300</v>
      </c>
      <c r="W146" s="49">
        <v>25000</v>
      </c>
      <c r="X146" s="49">
        <v>5187901.69</v>
      </c>
    </row>
    <row r="147" spans="1:24" ht="12.75">
      <c r="A147" s="46">
        <v>6</v>
      </c>
      <c r="B147" s="46">
        <v>18</v>
      </c>
      <c r="C147" s="46">
        <v>8</v>
      </c>
      <c r="D147" s="41">
        <v>2</v>
      </c>
      <c r="E147" s="47"/>
      <c r="F147" s="48" t="s">
        <v>258</v>
      </c>
      <c r="G147" s="58" t="s">
        <v>386</v>
      </c>
      <c r="H147" s="49">
        <v>37850440.17</v>
      </c>
      <c r="I147" s="49">
        <v>550672.31</v>
      </c>
      <c r="J147" s="49">
        <v>375216</v>
      </c>
      <c r="K147" s="49">
        <v>4042730</v>
      </c>
      <c r="L147" s="49">
        <v>118556.88</v>
      </c>
      <c r="M147" s="49">
        <v>254590</v>
      </c>
      <c r="N147" s="49">
        <v>3030132.25</v>
      </c>
      <c r="O147" s="49">
        <v>550149</v>
      </c>
      <c r="P147" s="49">
        <v>9673338.26</v>
      </c>
      <c r="Q147" s="49">
        <v>72345</v>
      </c>
      <c r="R147" s="49">
        <v>1738814</v>
      </c>
      <c r="S147" s="49">
        <v>374940</v>
      </c>
      <c r="T147" s="49">
        <v>567650.47</v>
      </c>
      <c r="U147" s="49">
        <v>1958449</v>
      </c>
      <c r="V147" s="49">
        <v>933168</v>
      </c>
      <c r="W147" s="49">
        <v>3559219</v>
      </c>
      <c r="X147" s="49">
        <v>10050470</v>
      </c>
    </row>
    <row r="148" spans="1:24" ht="12.75">
      <c r="A148" s="46">
        <v>6</v>
      </c>
      <c r="B148" s="46">
        <v>7</v>
      </c>
      <c r="C148" s="46">
        <v>6</v>
      </c>
      <c r="D148" s="41">
        <v>2</v>
      </c>
      <c r="E148" s="47"/>
      <c r="F148" s="48" t="s">
        <v>258</v>
      </c>
      <c r="G148" s="58" t="s">
        <v>387</v>
      </c>
      <c r="H148" s="49">
        <v>25890361.89</v>
      </c>
      <c r="I148" s="49">
        <v>353914.12</v>
      </c>
      <c r="J148" s="49">
        <v>310744.64</v>
      </c>
      <c r="K148" s="49">
        <v>2262393.26</v>
      </c>
      <c r="L148" s="49">
        <v>0</v>
      </c>
      <c r="M148" s="49">
        <v>64900</v>
      </c>
      <c r="N148" s="49">
        <v>2018061.17</v>
      </c>
      <c r="O148" s="49">
        <v>998141.53</v>
      </c>
      <c r="P148" s="49">
        <v>8237609.48</v>
      </c>
      <c r="Q148" s="49">
        <v>94351.1</v>
      </c>
      <c r="R148" s="49">
        <v>1303913</v>
      </c>
      <c r="S148" s="49">
        <v>0</v>
      </c>
      <c r="T148" s="49">
        <v>749261</v>
      </c>
      <c r="U148" s="49">
        <v>1578495.51</v>
      </c>
      <c r="V148" s="49">
        <v>533821.43</v>
      </c>
      <c r="W148" s="49">
        <v>79741.65</v>
      </c>
      <c r="X148" s="49">
        <v>7305014</v>
      </c>
    </row>
    <row r="149" spans="1:24" ht="12.75">
      <c r="A149" s="46">
        <v>6</v>
      </c>
      <c r="B149" s="46">
        <v>18</v>
      </c>
      <c r="C149" s="46">
        <v>9</v>
      </c>
      <c r="D149" s="41">
        <v>2</v>
      </c>
      <c r="E149" s="47"/>
      <c r="F149" s="48" t="s">
        <v>258</v>
      </c>
      <c r="G149" s="58" t="s">
        <v>388</v>
      </c>
      <c r="H149" s="49">
        <v>22979751.28</v>
      </c>
      <c r="I149" s="49">
        <v>271632.12</v>
      </c>
      <c r="J149" s="49">
        <v>406978.57</v>
      </c>
      <c r="K149" s="49">
        <v>3306002.05</v>
      </c>
      <c r="L149" s="49">
        <v>0</v>
      </c>
      <c r="M149" s="49">
        <v>58375.47</v>
      </c>
      <c r="N149" s="49">
        <v>2123697.94</v>
      </c>
      <c r="O149" s="49">
        <v>244699.43</v>
      </c>
      <c r="P149" s="49">
        <v>7239127.57</v>
      </c>
      <c r="Q149" s="49">
        <v>25000</v>
      </c>
      <c r="R149" s="49">
        <v>1089330.67</v>
      </c>
      <c r="S149" s="49">
        <v>0</v>
      </c>
      <c r="T149" s="49">
        <v>111015</v>
      </c>
      <c r="U149" s="49">
        <v>2462512.23</v>
      </c>
      <c r="V149" s="49">
        <v>142899.23</v>
      </c>
      <c r="W149" s="49">
        <v>46500</v>
      </c>
      <c r="X149" s="49">
        <v>5451981</v>
      </c>
    </row>
    <row r="150" spans="1:24" ht="12.75">
      <c r="A150" s="46">
        <v>6</v>
      </c>
      <c r="B150" s="46">
        <v>18</v>
      </c>
      <c r="C150" s="46">
        <v>10</v>
      </c>
      <c r="D150" s="41">
        <v>2</v>
      </c>
      <c r="E150" s="47"/>
      <c r="F150" s="48" t="s">
        <v>258</v>
      </c>
      <c r="G150" s="58" t="s">
        <v>389</v>
      </c>
      <c r="H150" s="49">
        <v>15157678.97</v>
      </c>
      <c r="I150" s="49">
        <v>850509.81</v>
      </c>
      <c r="J150" s="49">
        <v>281951</v>
      </c>
      <c r="K150" s="49">
        <v>2194377</v>
      </c>
      <c r="L150" s="49">
        <v>0</v>
      </c>
      <c r="M150" s="49">
        <v>51375</v>
      </c>
      <c r="N150" s="49">
        <v>1796725.54</v>
      </c>
      <c r="O150" s="49">
        <v>156393</v>
      </c>
      <c r="P150" s="49">
        <v>3755580.59</v>
      </c>
      <c r="Q150" s="49">
        <v>33000</v>
      </c>
      <c r="R150" s="49">
        <v>633592.57</v>
      </c>
      <c r="S150" s="49">
        <v>0</v>
      </c>
      <c r="T150" s="49">
        <v>53663</v>
      </c>
      <c r="U150" s="49">
        <v>724206.81</v>
      </c>
      <c r="V150" s="49">
        <v>267000</v>
      </c>
      <c r="W150" s="49">
        <v>40695</v>
      </c>
      <c r="X150" s="49">
        <v>4318609.65</v>
      </c>
    </row>
    <row r="151" spans="1:24" ht="12.75">
      <c r="A151" s="46">
        <v>6</v>
      </c>
      <c r="B151" s="46">
        <v>1</v>
      </c>
      <c r="C151" s="46">
        <v>16</v>
      </c>
      <c r="D151" s="41">
        <v>2</v>
      </c>
      <c r="E151" s="47"/>
      <c r="F151" s="48" t="s">
        <v>258</v>
      </c>
      <c r="G151" s="58" t="s">
        <v>272</v>
      </c>
      <c r="H151" s="49">
        <v>34502296.54</v>
      </c>
      <c r="I151" s="49">
        <v>392542.81</v>
      </c>
      <c r="J151" s="49">
        <v>0</v>
      </c>
      <c r="K151" s="49">
        <v>3461692.52</v>
      </c>
      <c r="L151" s="49">
        <v>3797854.55</v>
      </c>
      <c r="M151" s="49">
        <v>471800</v>
      </c>
      <c r="N151" s="49">
        <v>3745417.71</v>
      </c>
      <c r="O151" s="49">
        <v>274000</v>
      </c>
      <c r="P151" s="49">
        <v>8215637.28</v>
      </c>
      <c r="Q151" s="49">
        <v>83000</v>
      </c>
      <c r="R151" s="49">
        <v>1461905</v>
      </c>
      <c r="S151" s="49">
        <v>0</v>
      </c>
      <c r="T151" s="49">
        <v>123198</v>
      </c>
      <c r="U151" s="49">
        <v>1882340</v>
      </c>
      <c r="V151" s="49">
        <v>1161659</v>
      </c>
      <c r="W151" s="49">
        <v>183000</v>
      </c>
      <c r="X151" s="49">
        <v>9248249.67</v>
      </c>
    </row>
    <row r="152" spans="1:24" ht="12.75">
      <c r="A152" s="46">
        <v>6</v>
      </c>
      <c r="B152" s="46">
        <v>2</v>
      </c>
      <c r="C152" s="46">
        <v>13</v>
      </c>
      <c r="D152" s="41">
        <v>2</v>
      </c>
      <c r="E152" s="47"/>
      <c r="F152" s="48" t="s">
        <v>258</v>
      </c>
      <c r="G152" s="58" t="s">
        <v>390</v>
      </c>
      <c r="H152" s="49">
        <v>15722237.05</v>
      </c>
      <c r="I152" s="49">
        <v>163010.05</v>
      </c>
      <c r="J152" s="49">
        <v>249910.96</v>
      </c>
      <c r="K152" s="49">
        <v>1030811.75</v>
      </c>
      <c r="L152" s="49">
        <v>0</v>
      </c>
      <c r="M152" s="49">
        <v>156210</v>
      </c>
      <c r="N152" s="49">
        <v>1942156.11</v>
      </c>
      <c r="O152" s="49">
        <v>334000.3</v>
      </c>
      <c r="P152" s="49">
        <v>5320336.42</v>
      </c>
      <c r="Q152" s="49">
        <v>52580</v>
      </c>
      <c r="R152" s="49">
        <v>664483.52</v>
      </c>
      <c r="S152" s="49">
        <v>0</v>
      </c>
      <c r="T152" s="49">
        <v>69720</v>
      </c>
      <c r="U152" s="49">
        <v>472983.57</v>
      </c>
      <c r="V152" s="49">
        <v>225965.67</v>
      </c>
      <c r="W152" s="49">
        <v>134706.7</v>
      </c>
      <c r="X152" s="49">
        <v>4905362</v>
      </c>
    </row>
    <row r="153" spans="1:24" ht="12.75">
      <c r="A153" s="46">
        <v>6</v>
      </c>
      <c r="B153" s="46">
        <v>18</v>
      </c>
      <c r="C153" s="46">
        <v>11</v>
      </c>
      <c r="D153" s="41">
        <v>2</v>
      </c>
      <c r="E153" s="47"/>
      <c r="F153" s="48" t="s">
        <v>258</v>
      </c>
      <c r="G153" s="58" t="s">
        <v>273</v>
      </c>
      <c r="H153" s="49">
        <v>45230498.08</v>
      </c>
      <c r="I153" s="49">
        <v>425956.12</v>
      </c>
      <c r="J153" s="49">
        <v>849719.92</v>
      </c>
      <c r="K153" s="49">
        <v>8740416.11</v>
      </c>
      <c r="L153" s="49">
        <v>0</v>
      </c>
      <c r="M153" s="49">
        <v>348173.02</v>
      </c>
      <c r="N153" s="49">
        <v>2946210.01</v>
      </c>
      <c r="O153" s="49">
        <v>267380</v>
      </c>
      <c r="P153" s="49">
        <v>12829502.88</v>
      </c>
      <c r="Q153" s="49">
        <v>67000</v>
      </c>
      <c r="R153" s="49">
        <v>2398378</v>
      </c>
      <c r="S153" s="49">
        <v>190269.23</v>
      </c>
      <c r="T153" s="49">
        <v>279441</v>
      </c>
      <c r="U153" s="49">
        <v>1553836.16</v>
      </c>
      <c r="V153" s="49">
        <v>855293.74</v>
      </c>
      <c r="W153" s="49">
        <v>180620</v>
      </c>
      <c r="X153" s="49">
        <v>13298301.89</v>
      </c>
    </row>
    <row r="154" spans="1:24" ht="12.75">
      <c r="A154" s="46">
        <v>6</v>
      </c>
      <c r="B154" s="46">
        <v>17</v>
      </c>
      <c r="C154" s="46">
        <v>5</v>
      </c>
      <c r="D154" s="41">
        <v>2</v>
      </c>
      <c r="E154" s="47"/>
      <c r="F154" s="48" t="s">
        <v>258</v>
      </c>
      <c r="G154" s="58" t="s">
        <v>391</v>
      </c>
      <c r="H154" s="49">
        <v>31964511.01</v>
      </c>
      <c r="I154" s="49">
        <v>235979.46</v>
      </c>
      <c r="J154" s="49">
        <v>0</v>
      </c>
      <c r="K154" s="49">
        <v>1460020</v>
      </c>
      <c r="L154" s="49">
        <v>0</v>
      </c>
      <c r="M154" s="49">
        <v>10000</v>
      </c>
      <c r="N154" s="49">
        <v>3402285.36</v>
      </c>
      <c r="O154" s="49">
        <v>392300</v>
      </c>
      <c r="P154" s="49">
        <v>10447469.99</v>
      </c>
      <c r="Q154" s="49">
        <v>493000</v>
      </c>
      <c r="R154" s="49">
        <v>1537195</v>
      </c>
      <c r="S154" s="49">
        <v>0</v>
      </c>
      <c r="T154" s="49">
        <v>273320</v>
      </c>
      <c r="U154" s="49">
        <v>1626680</v>
      </c>
      <c r="V154" s="49">
        <v>853540</v>
      </c>
      <c r="W154" s="49">
        <v>150971</v>
      </c>
      <c r="X154" s="49">
        <v>11081750.2</v>
      </c>
    </row>
    <row r="155" spans="1:24" ht="12.75">
      <c r="A155" s="46">
        <v>6</v>
      </c>
      <c r="B155" s="46">
        <v>11</v>
      </c>
      <c r="C155" s="46">
        <v>9</v>
      </c>
      <c r="D155" s="41">
        <v>2</v>
      </c>
      <c r="E155" s="47"/>
      <c r="F155" s="48" t="s">
        <v>258</v>
      </c>
      <c r="G155" s="58" t="s">
        <v>392</v>
      </c>
      <c r="H155" s="49">
        <v>37600602.5</v>
      </c>
      <c r="I155" s="49">
        <v>618189.18</v>
      </c>
      <c r="J155" s="49">
        <v>0</v>
      </c>
      <c r="K155" s="49">
        <v>1409736.96</v>
      </c>
      <c r="L155" s="49">
        <v>0</v>
      </c>
      <c r="M155" s="49">
        <v>356054</v>
      </c>
      <c r="N155" s="49">
        <v>2676473.17</v>
      </c>
      <c r="O155" s="49">
        <v>438504.46</v>
      </c>
      <c r="P155" s="49">
        <v>15909014.45</v>
      </c>
      <c r="Q155" s="49">
        <v>48000</v>
      </c>
      <c r="R155" s="49">
        <v>714890.6</v>
      </c>
      <c r="S155" s="49">
        <v>0</v>
      </c>
      <c r="T155" s="49">
        <v>164751</v>
      </c>
      <c r="U155" s="49">
        <v>3022079.15</v>
      </c>
      <c r="V155" s="49">
        <v>879917.32</v>
      </c>
      <c r="W155" s="49">
        <v>61020</v>
      </c>
      <c r="X155" s="49">
        <v>11301972.21</v>
      </c>
    </row>
    <row r="156" spans="1:24" ht="12.75">
      <c r="A156" s="46">
        <v>6</v>
      </c>
      <c r="B156" s="46">
        <v>4</v>
      </c>
      <c r="C156" s="46">
        <v>6</v>
      </c>
      <c r="D156" s="41">
        <v>2</v>
      </c>
      <c r="E156" s="47"/>
      <c r="F156" s="48" t="s">
        <v>258</v>
      </c>
      <c r="G156" s="58" t="s">
        <v>393</v>
      </c>
      <c r="H156" s="49">
        <v>15918417.71</v>
      </c>
      <c r="I156" s="49">
        <v>495343.34</v>
      </c>
      <c r="J156" s="49">
        <v>85120</v>
      </c>
      <c r="K156" s="49">
        <v>574240</v>
      </c>
      <c r="L156" s="49">
        <v>0</v>
      </c>
      <c r="M156" s="49">
        <v>253855.45</v>
      </c>
      <c r="N156" s="49">
        <v>1818385.26</v>
      </c>
      <c r="O156" s="49">
        <v>178028.89</v>
      </c>
      <c r="P156" s="49">
        <v>4641232.83</v>
      </c>
      <c r="Q156" s="49">
        <v>32000</v>
      </c>
      <c r="R156" s="49">
        <v>1358315.17</v>
      </c>
      <c r="S156" s="49">
        <v>0</v>
      </c>
      <c r="T156" s="49">
        <v>50000</v>
      </c>
      <c r="U156" s="49">
        <v>1447686.51</v>
      </c>
      <c r="V156" s="49">
        <v>353723</v>
      </c>
      <c r="W156" s="49">
        <v>15310</v>
      </c>
      <c r="X156" s="49">
        <v>4615177.26</v>
      </c>
    </row>
    <row r="157" spans="1:24" ht="12.75">
      <c r="A157" s="46">
        <v>6</v>
      </c>
      <c r="B157" s="46">
        <v>7</v>
      </c>
      <c r="C157" s="46">
        <v>7</v>
      </c>
      <c r="D157" s="41">
        <v>2</v>
      </c>
      <c r="E157" s="47"/>
      <c r="F157" s="48" t="s">
        <v>258</v>
      </c>
      <c r="G157" s="58" t="s">
        <v>394</v>
      </c>
      <c r="H157" s="49">
        <v>28876284.29</v>
      </c>
      <c r="I157" s="49">
        <v>607793.52</v>
      </c>
      <c r="J157" s="49">
        <v>301320</v>
      </c>
      <c r="K157" s="49">
        <v>1853357.62</v>
      </c>
      <c r="L157" s="49">
        <v>0</v>
      </c>
      <c r="M157" s="49">
        <v>51424</v>
      </c>
      <c r="N157" s="49">
        <v>2725613.21</v>
      </c>
      <c r="O157" s="49">
        <v>1195574.59</v>
      </c>
      <c r="P157" s="49">
        <v>8905079.49</v>
      </c>
      <c r="Q157" s="49">
        <v>100000</v>
      </c>
      <c r="R157" s="49">
        <v>1141385.72</v>
      </c>
      <c r="S157" s="49">
        <v>0</v>
      </c>
      <c r="T157" s="49">
        <v>518653</v>
      </c>
      <c r="U157" s="49">
        <v>3311617.56</v>
      </c>
      <c r="V157" s="49">
        <v>685164.3</v>
      </c>
      <c r="W157" s="49">
        <v>214755</v>
      </c>
      <c r="X157" s="49">
        <v>7264546.28</v>
      </c>
    </row>
    <row r="158" spans="1:24" ht="12.75">
      <c r="A158" s="46">
        <v>6</v>
      </c>
      <c r="B158" s="46">
        <v>1</v>
      </c>
      <c r="C158" s="46">
        <v>17</v>
      </c>
      <c r="D158" s="41">
        <v>2</v>
      </c>
      <c r="E158" s="47"/>
      <c r="F158" s="48" t="s">
        <v>258</v>
      </c>
      <c r="G158" s="58" t="s">
        <v>395</v>
      </c>
      <c r="H158" s="49">
        <v>15099714.43</v>
      </c>
      <c r="I158" s="49">
        <v>796959.44</v>
      </c>
      <c r="J158" s="49">
        <v>271261.45</v>
      </c>
      <c r="K158" s="49">
        <v>433493</v>
      </c>
      <c r="L158" s="49">
        <v>54750</v>
      </c>
      <c r="M158" s="49">
        <v>107967</v>
      </c>
      <c r="N158" s="49">
        <v>2119896.95</v>
      </c>
      <c r="O158" s="49">
        <v>253236</v>
      </c>
      <c r="P158" s="49">
        <v>4160118.59</v>
      </c>
      <c r="Q158" s="49">
        <v>36249</v>
      </c>
      <c r="R158" s="49">
        <v>1703724</v>
      </c>
      <c r="S158" s="49">
        <v>6746</v>
      </c>
      <c r="T158" s="49">
        <v>143057</v>
      </c>
      <c r="U158" s="49">
        <v>393459</v>
      </c>
      <c r="V158" s="49">
        <v>227563</v>
      </c>
      <c r="W158" s="49">
        <v>37388</v>
      </c>
      <c r="X158" s="49">
        <v>4353846</v>
      </c>
    </row>
    <row r="159" spans="1:24" ht="12.75">
      <c r="A159" s="46">
        <v>6</v>
      </c>
      <c r="B159" s="46">
        <v>2</v>
      </c>
      <c r="C159" s="46">
        <v>14</v>
      </c>
      <c r="D159" s="41">
        <v>2</v>
      </c>
      <c r="E159" s="47"/>
      <c r="F159" s="48" t="s">
        <v>258</v>
      </c>
      <c r="G159" s="58" t="s">
        <v>396</v>
      </c>
      <c r="H159" s="49">
        <v>26685299.3</v>
      </c>
      <c r="I159" s="49">
        <v>819629.63</v>
      </c>
      <c r="J159" s="49">
        <v>457250</v>
      </c>
      <c r="K159" s="49">
        <v>1809006.37</v>
      </c>
      <c r="L159" s="49">
        <v>0</v>
      </c>
      <c r="M159" s="49">
        <v>38200</v>
      </c>
      <c r="N159" s="49">
        <v>2273897.66</v>
      </c>
      <c r="O159" s="49">
        <v>290750</v>
      </c>
      <c r="P159" s="49">
        <v>7782197.16</v>
      </c>
      <c r="Q159" s="49">
        <v>91590</v>
      </c>
      <c r="R159" s="49">
        <v>1114092</v>
      </c>
      <c r="S159" s="49">
        <v>0</v>
      </c>
      <c r="T159" s="49">
        <v>213859</v>
      </c>
      <c r="U159" s="49">
        <v>3923313.46</v>
      </c>
      <c r="V159" s="49">
        <v>269000</v>
      </c>
      <c r="W159" s="49">
        <v>64960</v>
      </c>
      <c r="X159" s="49">
        <v>7537554.02</v>
      </c>
    </row>
    <row r="160" spans="1:24" ht="12.75">
      <c r="A160" s="46">
        <v>6</v>
      </c>
      <c r="B160" s="46">
        <v>4</v>
      </c>
      <c r="C160" s="46">
        <v>7</v>
      </c>
      <c r="D160" s="41">
        <v>2</v>
      </c>
      <c r="E160" s="47"/>
      <c r="F160" s="48" t="s">
        <v>258</v>
      </c>
      <c r="G160" s="58" t="s">
        <v>397</v>
      </c>
      <c r="H160" s="49">
        <v>16187506.69</v>
      </c>
      <c r="I160" s="49">
        <v>698465.98</v>
      </c>
      <c r="J160" s="49">
        <v>108000</v>
      </c>
      <c r="K160" s="49">
        <v>552457.27</v>
      </c>
      <c r="L160" s="49">
        <v>0</v>
      </c>
      <c r="M160" s="49">
        <v>67395</v>
      </c>
      <c r="N160" s="49">
        <v>1937208.38</v>
      </c>
      <c r="O160" s="49">
        <v>135842.86</v>
      </c>
      <c r="P160" s="49">
        <v>4876318.51</v>
      </c>
      <c r="Q160" s="49">
        <v>36650</v>
      </c>
      <c r="R160" s="49">
        <v>1339368.32</v>
      </c>
      <c r="S160" s="49">
        <v>1000</v>
      </c>
      <c r="T160" s="49">
        <v>112550</v>
      </c>
      <c r="U160" s="49">
        <v>580518</v>
      </c>
      <c r="V160" s="49">
        <v>530600</v>
      </c>
      <c r="W160" s="49">
        <v>20000</v>
      </c>
      <c r="X160" s="49">
        <v>5191132.37</v>
      </c>
    </row>
    <row r="161" spans="1:24" ht="12.75">
      <c r="A161" s="46">
        <v>6</v>
      </c>
      <c r="B161" s="46">
        <v>15</v>
      </c>
      <c r="C161" s="46">
        <v>7</v>
      </c>
      <c r="D161" s="41">
        <v>2</v>
      </c>
      <c r="E161" s="47"/>
      <c r="F161" s="48" t="s">
        <v>258</v>
      </c>
      <c r="G161" s="58" t="s">
        <v>398</v>
      </c>
      <c r="H161" s="49">
        <v>29902458.35</v>
      </c>
      <c r="I161" s="49">
        <v>2509953.49</v>
      </c>
      <c r="J161" s="49">
        <v>0</v>
      </c>
      <c r="K161" s="49">
        <v>1316435.06</v>
      </c>
      <c r="L161" s="49">
        <v>0</v>
      </c>
      <c r="M161" s="49">
        <v>199085.13</v>
      </c>
      <c r="N161" s="49">
        <v>2932083.36</v>
      </c>
      <c r="O161" s="49">
        <v>275896.35</v>
      </c>
      <c r="P161" s="49">
        <v>8717514.79</v>
      </c>
      <c r="Q161" s="49">
        <v>39900</v>
      </c>
      <c r="R161" s="49">
        <v>621367</v>
      </c>
      <c r="S161" s="49">
        <v>0</v>
      </c>
      <c r="T161" s="49">
        <v>131233</v>
      </c>
      <c r="U161" s="49">
        <v>1145989</v>
      </c>
      <c r="V161" s="49">
        <v>886128.17</v>
      </c>
      <c r="W161" s="49">
        <v>95000</v>
      </c>
      <c r="X161" s="49">
        <v>11031873</v>
      </c>
    </row>
    <row r="162" spans="1:24" ht="12.75">
      <c r="A162" s="46">
        <v>6</v>
      </c>
      <c r="B162" s="46">
        <v>18</v>
      </c>
      <c r="C162" s="46">
        <v>13</v>
      </c>
      <c r="D162" s="41">
        <v>2</v>
      </c>
      <c r="E162" s="47"/>
      <c r="F162" s="48" t="s">
        <v>258</v>
      </c>
      <c r="G162" s="58" t="s">
        <v>399</v>
      </c>
      <c r="H162" s="49">
        <v>21295212.22</v>
      </c>
      <c r="I162" s="49">
        <v>971663.58</v>
      </c>
      <c r="J162" s="49">
        <v>0</v>
      </c>
      <c r="K162" s="49">
        <v>4770521.28</v>
      </c>
      <c r="L162" s="49">
        <v>0</v>
      </c>
      <c r="M162" s="49">
        <v>29000</v>
      </c>
      <c r="N162" s="49">
        <v>1973831.6</v>
      </c>
      <c r="O162" s="49">
        <v>947040.37</v>
      </c>
      <c r="P162" s="49">
        <v>4545756.25</v>
      </c>
      <c r="Q162" s="49">
        <v>37000</v>
      </c>
      <c r="R162" s="49">
        <v>1471455.68</v>
      </c>
      <c r="S162" s="49">
        <v>0</v>
      </c>
      <c r="T162" s="49">
        <v>271358.72</v>
      </c>
      <c r="U162" s="49">
        <v>967620.59</v>
      </c>
      <c r="V162" s="49">
        <v>234200</v>
      </c>
      <c r="W162" s="49">
        <v>50000</v>
      </c>
      <c r="X162" s="49">
        <v>5025764.15</v>
      </c>
    </row>
    <row r="163" spans="1:24" ht="12.75">
      <c r="A163" s="46">
        <v>6</v>
      </c>
      <c r="B163" s="46">
        <v>16</v>
      </c>
      <c r="C163" s="46">
        <v>6</v>
      </c>
      <c r="D163" s="41">
        <v>2</v>
      </c>
      <c r="E163" s="47"/>
      <c r="F163" s="48" t="s">
        <v>258</v>
      </c>
      <c r="G163" s="58" t="s">
        <v>400</v>
      </c>
      <c r="H163" s="49">
        <v>17091860.8</v>
      </c>
      <c r="I163" s="49">
        <v>242561.51</v>
      </c>
      <c r="J163" s="49">
        <v>51400</v>
      </c>
      <c r="K163" s="49">
        <v>2440454.86</v>
      </c>
      <c r="L163" s="49">
        <v>0</v>
      </c>
      <c r="M163" s="49">
        <v>30000</v>
      </c>
      <c r="N163" s="49">
        <v>1826234.26</v>
      </c>
      <c r="O163" s="49">
        <v>805955</v>
      </c>
      <c r="P163" s="49">
        <v>3206952.46</v>
      </c>
      <c r="Q163" s="49">
        <v>46000</v>
      </c>
      <c r="R163" s="49">
        <v>789424</v>
      </c>
      <c r="S163" s="49">
        <v>0</v>
      </c>
      <c r="T163" s="49">
        <v>136830</v>
      </c>
      <c r="U163" s="49">
        <v>1997400</v>
      </c>
      <c r="V163" s="49">
        <v>333867.14</v>
      </c>
      <c r="W163" s="49">
        <v>84900</v>
      </c>
      <c r="X163" s="49">
        <v>5099881.57</v>
      </c>
    </row>
    <row r="164" spans="1:24" ht="12.75">
      <c r="A164" s="46">
        <v>6</v>
      </c>
      <c r="B164" s="46">
        <v>19</v>
      </c>
      <c r="C164" s="46">
        <v>5</v>
      </c>
      <c r="D164" s="41">
        <v>2</v>
      </c>
      <c r="E164" s="47"/>
      <c r="F164" s="48" t="s">
        <v>258</v>
      </c>
      <c r="G164" s="58" t="s">
        <v>401</v>
      </c>
      <c r="H164" s="49">
        <v>19601127.57</v>
      </c>
      <c r="I164" s="49">
        <v>649756.87</v>
      </c>
      <c r="J164" s="49">
        <v>0</v>
      </c>
      <c r="K164" s="49">
        <v>1605840</v>
      </c>
      <c r="L164" s="49">
        <v>357870</v>
      </c>
      <c r="M164" s="49">
        <v>970124.17</v>
      </c>
      <c r="N164" s="49">
        <v>2092490.66</v>
      </c>
      <c r="O164" s="49">
        <v>124172</v>
      </c>
      <c r="P164" s="49">
        <v>5139910.21</v>
      </c>
      <c r="Q164" s="49">
        <v>82000</v>
      </c>
      <c r="R164" s="49">
        <v>802551.33</v>
      </c>
      <c r="S164" s="49">
        <v>0</v>
      </c>
      <c r="T164" s="49">
        <v>95107</v>
      </c>
      <c r="U164" s="49">
        <v>969600</v>
      </c>
      <c r="V164" s="49">
        <v>766217.34</v>
      </c>
      <c r="W164" s="49">
        <v>34500</v>
      </c>
      <c r="X164" s="49">
        <v>5910987.99</v>
      </c>
    </row>
    <row r="165" spans="1:24" ht="12.75">
      <c r="A165" s="46">
        <v>6</v>
      </c>
      <c r="B165" s="46">
        <v>8</v>
      </c>
      <c r="C165" s="46">
        <v>13</v>
      </c>
      <c r="D165" s="41">
        <v>2</v>
      </c>
      <c r="E165" s="47"/>
      <c r="F165" s="48" t="s">
        <v>258</v>
      </c>
      <c r="G165" s="58" t="s">
        <v>402</v>
      </c>
      <c r="H165" s="49">
        <v>15149806.89</v>
      </c>
      <c r="I165" s="49">
        <v>529952.25</v>
      </c>
      <c r="J165" s="49">
        <v>287705.21</v>
      </c>
      <c r="K165" s="49">
        <v>310004.89</v>
      </c>
      <c r="L165" s="49">
        <v>7000</v>
      </c>
      <c r="M165" s="49">
        <v>33933.02</v>
      </c>
      <c r="N165" s="49">
        <v>1898694.37</v>
      </c>
      <c r="O165" s="49">
        <v>279454.61</v>
      </c>
      <c r="P165" s="49">
        <v>3183249.87</v>
      </c>
      <c r="Q165" s="49">
        <v>65000</v>
      </c>
      <c r="R165" s="49">
        <v>654394</v>
      </c>
      <c r="S165" s="49">
        <v>0</v>
      </c>
      <c r="T165" s="49">
        <v>41277</v>
      </c>
      <c r="U165" s="49">
        <v>3517544.67</v>
      </c>
      <c r="V165" s="49">
        <v>547334</v>
      </c>
      <c r="W165" s="49">
        <v>10000</v>
      </c>
      <c r="X165" s="49">
        <v>3784263</v>
      </c>
    </row>
    <row r="166" spans="1:24" ht="12.75">
      <c r="A166" s="46">
        <v>6</v>
      </c>
      <c r="B166" s="46">
        <v>14</v>
      </c>
      <c r="C166" s="46">
        <v>10</v>
      </c>
      <c r="D166" s="41">
        <v>2</v>
      </c>
      <c r="E166" s="47"/>
      <c r="F166" s="48" t="s">
        <v>258</v>
      </c>
      <c r="G166" s="58" t="s">
        <v>403</v>
      </c>
      <c r="H166" s="49">
        <v>21186982.87</v>
      </c>
      <c r="I166" s="49">
        <v>1024150.78</v>
      </c>
      <c r="J166" s="49">
        <v>0</v>
      </c>
      <c r="K166" s="49">
        <v>2325025.62</v>
      </c>
      <c r="L166" s="49">
        <v>0</v>
      </c>
      <c r="M166" s="49">
        <v>57000</v>
      </c>
      <c r="N166" s="49">
        <v>2175178.78</v>
      </c>
      <c r="O166" s="49">
        <v>163000</v>
      </c>
      <c r="P166" s="49">
        <v>6173833.19</v>
      </c>
      <c r="Q166" s="49">
        <v>50000</v>
      </c>
      <c r="R166" s="49">
        <v>662334.6</v>
      </c>
      <c r="S166" s="49">
        <v>4000</v>
      </c>
      <c r="T166" s="49">
        <v>150872.5</v>
      </c>
      <c r="U166" s="49">
        <v>1800998</v>
      </c>
      <c r="V166" s="49">
        <v>274000</v>
      </c>
      <c r="W166" s="49">
        <v>526000</v>
      </c>
      <c r="X166" s="49">
        <v>5800589.4</v>
      </c>
    </row>
    <row r="167" spans="1:24" ht="12.75">
      <c r="A167" s="46">
        <v>6</v>
      </c>
      <c r="B167" s="46">
        <v>4</v>
      </c>
      <c r="C167" s="46">
        <v>8</v>
      </c>
      <c r="D167" s="41">
        <v>2</v>
      </c>
      <c r="E167" s="47"/>
      <c r="F167" s="48" t="s">
        <v>258</v>
      </c>
      <c r="G167" s="58" t="s">
        <v>404</v>
      </c>
      <c r="H167" s="49">
        <v>36251017.67</v>
      </c>
      <c r="I167" s="49">
        <v>1551146.32</v>
      </c>
      <c r="J167" s="49">
        <v>0</v>
      </c>
      <c r="K167" s="49">
        <v>1756755.14</v>
      </c>
      <c r="L167" s="49">
        <v>0</v>
      </c>
      <c r="M167" s="49">
        <v>1040586.65</v>
      </c>
      <c r="N167" s="49">
        <v>3126587.42</v>
      </c>
      <c r="O167" s="49">
        <v>232157</v>
      </c>
      <c r="P167" s="49">
        <v>11744696.33</v>
      </c>
      <c r="Q167" s="49">
        <v>112521.29</v>
      </c>
      <c r="R167" s="49">
        <v>1464003</v>
      </c>
      <c r="S167" s="49">
        <v>241815.74</v>
      </c>
      <c r="T167" s="49">
        <v>86051.56</v>
      </c>
      <c r="U167" s="49">
        <v>2737339.29</v>
      </c>
      <c r="V167" s="49">
        <v>937304.31</v>
      </c>
      <c r="W167" s="49">
        <v>571641</v>
      </c>
      <c r="X167" s="49">
        <v>10648412.62</v>
      </c>
    </row>
    <row r="168" spans="1:24" ht="12.75">
      <c r="A168" s="46">
        <v>6</v>
      </c>
      <c r="B168" s="46">
        <v>3</v>
      </c>
      <c r="C168" s="46">
        <v>12</v>
      </c>
      <c r="D168" s="41">
        <v>2</v>
      </c>
      <c r="E168" s="47"/>
      <c r="F168" s="48" t="s">
        <v>258</v>
      </c>
      <c r="G168" s="58" t="s">
        <v>405</v>
      </c>
      <c r="H168" s="49">
        <v>26171864.59</v>
      </c>
      <c r="I168" s="49">
        <v>1121471.54</v>
      </c>
      <c r="J168" s="49">
        <v>193000</v>
      </c>
      <c r="K168" s="49">
        <v>4180000</v>
      </c>
      <c r="L168" s="49">
        <v>0</v>
      </c>
      <c r="M168" s="49">
        <v>777000</v>
      </c>
      <c r="N168" s="49">
        <v>2032331.63</v>
      </c>
      <c r="O168" s="49">
        <v>151400</v>
      </c>
      <c r="P168" s="49">
        <v>7808241.92</v>
      </c>
      <c r="Q168" s="49">
        <v>36000</v>
      </c>
      <c r="R168" s="49">
        <v>1469539.5</v>
      </c>
      <c r="S168" s="49">
        <v>0</v>
      </c>
      <c r="T168" s="49">
        <v>190056</v>
      </c>
      <c r="U168" s="49">
        <v>1088027</v>
      </c>
      <c r="V168" s="49">
        <v>274160</v>
      </c>
      <c r="W168" s="49">
        <v>61010</v>
      </c>
      <c r="X168" s="49">
        <v>6789627</v>
      </c>
    </row>
    <row r="169" spans="1:24" ht="12.75">
      <c r="A169" s="46">
        <v>6</v>
      </c>
      <c r="B169" s="46">
        <v>7</v>
      </c>
      <c r="C169" s="46">
        <v>9</v>
      </c>
      <c r="D169" s="41">
        <v>2</v>
      </c>
      <c r="E169" s="47"/>
      <c r="F169" s="48" t="s">
        <v>258</v>
      </c>
      <c r="G169" s="58" t="s">
        <v>406</v>
      </c>
      <c r="H169" s="49">
        <v>25141907.2</v>
      </c>
      <c r="I169" s="49">
        <v>725079.94</v>
      </c>
      <c r="J169" s="49">
        <v>0</v>
      </c>
      <c r="K169" s="49">
        <v>3719643</v>
      </c>
      <c r="L169" s="49">
        <v>17500</v>
      </c>
      <c r="M169" s="49">
        <v>123762</v>
      </c>
      <c r="N169" s="49">
        <v>2264810.87</v>
      </c>
      <c r="O169" s="49">
        <v>404427</v>
      </c>
      <c r="P169" s="49">
        <v>8092974.39</v>
      </c>
      <c r="Q169" s="49">
        <v>58632</v>
      </c>
      <c r="R169" s="49">
        <v>874828</v>
      </c>
      <c r="S169" s="49">
        <v>194595</v>
      </c>
      <c r="T169" s="49">
        <v>338132</v>
      </c>
      <c r="U169" s="49">
        <v>804512</v>
      </c>
      <c r="V169" s="49">
        <v>385801</v>
      </c>
      <c r="W169" s="49">
        <v>217900</v>
      </c>
      <c r="X169" s="49">
        <v>6919310</v>
      </c>
    </row>
    <row r="170" spans="1:24" ht="12.75">
      <c r="A170" s="46">
        <v>6</v>
      </c>
      <c r="B170" s="46">
        <v>12</v>
      </c>
      <c r="C170" s="46">
        <v>7</v>
      </c>
      <c r="D170" s="41">
        <v>2</v>
      </c>
      <c r="E170" s="47"/>
      <c r="F170" s="48" t="s">
        <v>258</v>
      </c>
      <c r="G170" s="58" t="s">
        <v>407</v>
      </c>
      <c r="H170" s="49">
        <v>19574600.85</v>
      </c>
      <c r="I170" s="49">
        <v>286756.2</v>
      </c>
      <c r="J170" s="49">
        <v>0</v>
      </c>
      <c r="K170" s="49">
        <v>1422314.31</v>
      </c>
      <c r="L170" s="49">
        <v>37000</v>
      </c>
      <c r="M170" s="49">
        <v>87978.44</v>
      </c>
      <c r="N170" s="49">
        <v>2112123.85</v>
      </c>
      <c r="O170" s="49">
        <v>235224.19</v>
      </c>
      <c r="P170" s="49">
        <v>5979383.68</v>
      </c>
      <c r="Q170" s="49">
        <v>86041.96</v>
      </c>
      <c r="R170" s="49">
        <v>816859</v>
      </c>
      <c r="S170" s="49">
        <v>5000</v>
      </c>
      <c r="T170" s="49">
        <v>87628</v>
      </c>
      <c r="U170" s="49">
        <v>500466.79</v>
      </c>
      <c r="V170" s="49">
        <v>205000</v>
      </c>
      <c r="W170" s="49">
        <v>1154440.43</v>
      </c>
      <c r="X170" s="49">
        <v>6558384</v>
      </c>
    </row>
    <row r="171" spans="1:24" ht="12.75">
      <c r="A171" s="46">
        <v>6</v>
      </c>
      <c r="B171" s="46">
        <v>1</v>
      </c>
      <c r="C171" s="46">
        <v>18</v>
      </c>
      <c r="D171" s="41">
        <v>2</v>
      </c>
      <c r="E171" s="47"/>
      <c r="F171" s="48" t="s">
        <v>258</v>
      </c>
      <c r="G171" s="58" t="s">
        <v>408</v>
      </c>
      <c r="H171" s="49">
        <v>25167875.13</v>
      </c>
      <c r="I171" s="49">
        <v>2666481.56</v>
      </c>
      <c r="J171" s="49">
        <v>140530</v>
      </c>
      <c r="K171" s="49">
        <v>4524022</v>
      </c>
      <c r="L171" s="49">
        <v>0</v>
      </c>
      <c r="M171" s="49">
        <v>138670</v>
      </c>
      <c r="N171" s="49">
        <v>1938351.91</v>
      </c>
      <c r="O171" s="49">
        <v>185254.56</v>
      </c>
      <c r="P171" s="49">
        <v>6371362.92</v>
      </c>
      <c r="Q171" s="49">
        <v>102991</v>
      </c>
      <c r="R171" s="49">
        <v>1071585.93</v>
      </c>
      <c r="S171" s="49">
        <v>62207</v>
      </c>
      <c r="T171" s="49">
        <v>110388.53</v>
      </c>
      <c r="U171" s="49">
        <v>1329449.84</v>
      </c>
      <c r="V171" s="49">
        <v>544791.53</v>
      </c>
      <c r="W171" s="49">
        <v>69000</v>
      </c>
      <c r="X171" s="49">
        <v>5912788.35</v>
      </c>
    </row>
    <row r="172" spans="1:24" ht="12.75">
      <c r="A172" s="46">
        <v>6</v>
      </c>
      <c r="B172" s="46">
        <v>19</v>
      </c>
      <c r="C172" s="46">
        <v>6</v>
      </c>
      <c r="D172" s="41">
        <v>2</v>
      </c>
      <c r="E172" s="47"/>
      <c r="F172" s="48" t="s">
        <v>258</v>
      </c>
      <c r="G172" s="58" t="s">
        <v>274</v>
      </c>
      <c r="H172" s="49">
        <v>24056963</v>
      </c>
      <c r="I172" s="49">
        <v>433679.35</v>
      </c>
      <c r="J172" s="49">
        <v>23500</v>
      </c>
      <c r="K172" s="49">
        <v>789521.65</v>
      </c>
      <c r="L172" s="49">
        <v>194538</v>
      </c>
      <c r="M172" s="49">
        <v>81181.33</v>
      </c>
      <c r="N172" s="49">
        <v>2968149.23</v>
      </c>
      <c r="O172" s="49">
        <v>303517</v>
      </c>
      <c r="P172" s="49">
        <v>7084025.78</v>
      </c>
      <c r="Q172" s="49">
        <v>181612</v>
      </c>
      <c r="R172" s="49">
        <v>1675250.19</v>
      </c>
      <c r="S172" s="49">
        <v>0</v>
      </c>
      <c r="T172" s="49">
        <v>242726</v>
      </c>
      <c r="U172" s="49">
        <v>2057936.27</v>
      </c>
      <c r="V172" s="49">
        <v>599339.26</v>
      </c>
      <c r="W172" s="49">
        <v>49200</v>
      </c>
      <c r="X172" s="49">
        <v>7372786.94</v>
      </c>
    </row>
    <row r="173" spans="1:24" ht="12.75">
      <c r="A173" s="46">
        <v>6</v>
      </c>
      <c r="B173" s="46">
        <v>15</v>
      </c>
      <c r="C173" s="46">
        <v>8</v>
      </c>
      <c r="D173" s="41">
        <v>2</v>
      </c>
      <c r="E173" s="47"/>
      <c r="F173" s="48" t="s">
        <v>258</v>
      </c>
      <c r="G173" s="58" t="s">
        <v>409</v>
      </c>
      <c r="H173" s="49">
        <v>30860308.5</v>
      </c>
      <c r="I173" s="49">
        <v>865457.55</v>
      </c>
      <c r="J173" s="49">
        <v>0</v>
      </c>
      <c r="K173" s="49">
        <v>2904579.43</v>
      </c>
      <c r="L173" s="49">
        <v>65000</v>
      </c>
      <c r="M173" s="49">
        <v>225093.26</v>
      </c>
      <c r="N173" s="49">
        <v>2613820.99</v>
      </c>
      <c r="O173" s="49">
        <v>263900</v>
      </c>
      <c r="P173" s="49">
        <v>9900714.01</v>
      </c>
      <c r="Q173" s="49">
        <v>68149.82</v>
      </c>
      <c r="R173" s="49">
        <v>2115960</v>
      </c>
      <c r="S173" s="49">
        <v>0</v>
      </c>
      <c r="T173" s="49">
        <v>334800</v>
      </c>
      <c r="U173" s="49">
        <v>1825772.84</v>
      </c>
      <c r="V173" s="49">
        <v>861714.36</v>
      </c>
      <c r="W173" s="49">
        <v>86839.71</v>
      </c>
      <c r="X173" s="49">
        <v>8728506.53</v>
      </c>
    </row>
    <row r="174" spans="1:24" ht="12.75">
      <c r="A174" s="46">
        <v>6</v>
      </c>
      <c r="B174" s="46">
        <v>9</v>
      </c>
      <c r="C174" s="46">
        <v>13</v>
      </c>
      <c r="D174" s="41">
        <v>2</v>
      </c>
      <c r="E174" s="47"/>
      <c r="F174" s="48" t="s">
        <v>258</v>
      </c>
      <c r="G174" s="58" t="s">
        <v>410</v>
      </c>
      <c r="H174" s="49">
        <v>31052024.71</v>
      </c>
      <c r="I174" s="49">
        <v>2399903.83</v>
      </c>
      <c r="J174" s="49">
        <v>2200</v>
      </c>
      <c r="K174" s="49">
        <v>2877557.1</v>
      </c>
      <c r="L174" s="49">
        <v>0</v>
      </c>
      <c r="M174" s="49">
        <v>257599.01</v>
      </c>
      <c r="N174" s="49">
        <v>2250395.05</v>
      </c>
      <c r="O174" s="49">
        <v>647947.75</v>
      </c>
      <c r="P174" s="49">
        <v>8410782.21</v>
      </c>
      <c r="Q174" s="49">
        <v>87000</v>
      </c>
      <c r="R174" s="49">
        <v>1511413</v>
      </c>
      <c r="S174" s="49">
        <v>5000</v>
      </c>
      <c r="T174" s="49">
        <v>311345.15</v>
      </c>
      <c r="U174" s="49">
        <v>3236919.61</v>
      </c>
      <c r="V174" s="49">
        <v>810680</v>
      </c>
      <c r="W174" s="49">
        <v>10000</v>
      </c>
      <c r="X174" s="49">
        <v>8233282</v>
      </c>
    </row>
    <row r="175" spans="1:24" ht="12.75">
      <c r="A175" s="46">
        <v>6</v>
      </c>
      <c r="B175" s="46">
        <v>11</v>
      </c>
      <c r="C175" s="46">
        <v>10</v>
      </c>
      <c r="D175" s="41">
        <v>2</v>
      </c>
      <c r="E175" s="47"/>
      <c r="F175" s="48" t="s">
        <v>258</v>
      </c>
      <c r="G175" s="58" t="s">
        <v>411</v>
      </c>
      <c r="H175" s="49">
        <v>30891501.58</v>
      </c>
      <c r="I175" s="49">
        <v>706056.61</v>
      </c>
      <c r="J175" s="49">
        <v>125000</v>
      </c>
      <c r="K175" s="49">
        <v>1032100</v>
      </c>
      <c r="L175" s="49">
        <v>0</v>
      </c>
      <c r="M175" s="49">
        <v>160071.02</v>
      </c>
      <c r="N175" s="49">
        <v>3106143.92</v>
      </c>
      <c r="O175" s="49">
        <v>234858.09</v>
      </c>
      <c r="P175" s="49">
        <v>10444715.87</v>
      </c>
      <c r="Q175" s="49">
        <v>52500</v>
      </c>
      <c r="R175" s="49">
        <v>1055258</v>
      </c>
      <c r="S175" s="49">
        <v>3990</v>
      </c>
      <c r="T175" s="49">
        <v>92568</v>
      </c>
      <c r="U175" s="49">
        <v>604684.19</v>
      </c>
      <c r="V175" s="49">
        <v>554500</v>
      </c>
      <c r="W175" s="49">
        <v>80000</v>
      </c>
      <c r="X175" s="49">
        <v>12639055.88</v>
      </c>
    </row>
    <row r="176" spans="1:24" ht="12.75">
      <c r="A176" s="46">
        <v>6</v>
      </c>
      <c r="B176" s="46">
        <v>3</v>
      </c>
      <c r="C176" s="46">
        <v>13</v>
      </c>
      <c r="D176" s="41">
        <v>2</v>
      </c>
      <c r="E176" s="47"/>
      <c r="F176" s="48" t="s">
        <v>258</v>
      </c>
      <c r="G176" s="58" t="s">
        <v>412</v>
      </c>
      <c r="H176" s="49">
        <v>15888643.39</v>
      </c>
      <c r="I176" s="49">
        <v>488784.19</v>
      </c>
      <c r="J176" s="49">
        <v>0</v>
      </c>
      <c r="K176" s="49">
        <v>678783.59</v>
      </c>
      <c r="L176" s="49">
        <v>20180.49</v>
      </c>
      <c r="M176" s="49">
        <v>711806.63</v>
      </c>
      <c r="N176" s="49">
        <v>1901212.28</v>
      </c>
      <c r="O176" s="49">
        <v>342527.77</v>
      </c>
      <c r="P176" s="49">
        <v>3314541.73</v>
      </c>
      <c r="Q176" s="49">
        <v>30000</v>
      </c>
      <c r="R176" s="49">
        <v>985137</v>
      </c>
      <c r="S176" s="49">
        <v>63933</v>
      </c>
      <c r="T176" s="49">
        <v>230955</v>
      </c>
      <c r="U176" s="49">
        <v>2025939.77</v>
      </c>
      <c r="V176" s="49">
        <v>436331.94</v>
      </c>
      <c r="W176" s="49">
        <v>66000</v>
      </c>
      <c r="X176" s="49">
        <v>4592510</v>
      </c>
    </row>
    <row r="177" spans="1:24" ht="12.75">
      <c r="A177" s="46">
        <v>6</v>
      </c>
      <c r="B177" s="46">
        <v>11</v>
      </c>
      <c r="C177" s="46">
        <v>11</v>
      </c>
      <c r="D177" s="41">
        <v>2</v>
      </c>
      <c r="E177" s="47"/>
      <c r="F177" s="48" t="s">
        <v>258</v>
      </c>
      <c r="G177" s="58" t="s">
        <v>413</v>
      </c>
      <c r="H177" s="49">
        <v>23151571.95</v>
      </c>
      <c r="I177" s="49">
        <v>2633976.48</v>
      </c>
      <c r="J177" s="49">
        <v>0</v>
      </c>
      <c r="K177" s="49">
        <v>798822.04</v>
      </c>
      <c r="L177" s="49">
        <v>0</v>
      </c>
      <c r="M177" s="49">
        <v>0</v>
      </c>
      <c r="N177" s="49">
        <v>1883306.72</v>
      </c>
      <c r="O177" s="49">
        <v>416215</v>
      </c>
      <c r="P177" s="49">
        <v>7533690.37</v>
      </c>
      <c r="Q177" s="49">
        <v>41000</v>
      </c>
      <c r="R177" s="49">
        <v>872505.2</v>
      </c>
      <c r="S177" s="49">
        <v>5000</v>
      </c>
      <c r="T177" s="49">
        <v>79497</v>
      </c>
      <c r="U177" s="49">
        <v>475073.29</v>
      </c>
      <c r="V177" s="49">
        <v>808000</v>
      </c>
      <c r="W177" s="49">
        <v>28000</v>
      </c>
      <c r="X177" s="49">
        <v>7576485.85</v>
      </c>
    </row>
    <row r="178" spans="1:24" ht="12.75">
      <c r="A178" s="46">
        <v>6</v>
      </c>
      <c r="B178" s="46">
        <v>19</v>
      </c>
      <c r="C178" s="46">
        <v>7</v>
      </c>
      <c r="D178" s="41">
        <v>2</v>
      </c>
      <c r="E178" s="47"/>
      <c r="F178" s="48" t="s">
        <v>258</v>
      </c>
      <c r="G178" s="58" t="s">
        <v>414</v>
      </c>
      <c r="H178" s="49">
        <v>17176308.33</v>
      </c>
      <c r="I178" s="49">
        <v>354996.86</v>
      </c>
      <c r="J178" s="49">
        <v>0</v>
      </c>
      <c r="K178" s="49">
        <v>1799205.52</v>
      </c>
      <c r="L178" s="49">
        <v>310937.43</v>
      </c>
      <c r="M178" s="49">
        <v>289675.03</v>
      </c>
      <c r="N178" s="49">
        <v>1901017.41</v>
      </c>
      <c r="O178" s="49">
        <v>112614.58</v>
      </c>
      <c r="P178" s="49">
        <v>3936641.48</v>
      </c>
      <c r="Q178" s="49">
        <v>45000</v>
      </c>
      <c r="R178" s="49">
        <v>861263.13</v>
      </c>
      <c r="S178" s="49">
        <v>0</v>
      </c>
      <c r="T178" s="49">
        <v>415105.01</v>
      </c>
      <c r="U178" s="49">
        <v>776366.84</v>
      </c>
      <c r="V178" s="49">
        <v>320130.58</v>
      </c>
      <c r="W178" s="49">
        <v>426234.6</v>
      </c>
      <c r="X178" s="49">
        <v>5627119.86</v>
      </c>
    </row>
    <row r="179" spans="1:24" ht="12.75">
      <c r="A179" s="46">
        <v>6</v>
      </c>
      <c r="B179" s="46">
        <v>9</v>
      </c>
      <c r="C179" s="46">
        <v>14</v>
      </c>
      <c r="D179" s="41">
        <v>2</v>
      </c>
      <c r="E179" s="47"/>
      <c r="F179" s="48" t="s">
        <v>258</v>
      </c>
      <c r="G179" s="58" t="s">
        <v>415</v>
      </c>
      <c r="H179" s="49">
        <v>47779091.67</v>
      </c>
      <c r="I179" s="49">
        <v>1658845.17</v>
      </c>
      <c r="J179" s="49">
        <v>1251152.92</v>
      </c>
      <c r="K179" s="49">
        <v>5761265.55</v>
      </c>
      <c r="L179" s="49">
        <v>0</v>
      </c>
      <c r="M179" s="49">
        <v>622478.37</v>
      </c>
      <c r="N179" s="49">
        <v>3921421.28</v>
      </c>
      <c r="O179" s="49">
        <v>1189190.41</v>
      </c>
      <c r="P179" s="49">
        <v>12260553.28</v>
      </c>
      <c r="Q179" s="49">
        <v>165410.13</v>
      </c>
      <c r="R179" s="49">
        <v>1552984.77</v>
      </c>
      <c r="S179" s="49">
        <v>0</v>
      </c>
      <c r="T179" s="49">
        <v>486685.2</v>
      </c>
      <c r="U179" s="49">
        <v>4323108.12</v>
      </c>
      <c r="V179" s="49">
        <v>415231.69</v>
      </c>
      <c r="W179" s="49">
        <v>183300</v>
      </c>
      <c r="X179" s="49">
        <v>13987464.78</v>
      </c>
    </row>
    <row r="180" spans="1:24" ht="12.75">
      <c r="A180" s="46">
        <v>6</v>
      </c>
      <c r="B180" s="46">
        <v>19</v>
      </c>
      <c r="C180" s="46">
        <v>8</v>
      </c>
      <c r="D180" s="41">
        <v>2</v>
      </c>
      <c r="E180" s="47"/>
      <c r="F180" s="48" t="s">
        <v>258</v>
      </c>
      <c r="G180" s="58" t="s">
        <v>416</v>
      </c>
      <c r="H180" s="49">
        <v>11308931.1</v>
      </c>
      <c r="I180" s="49">
        <v>423842.5</v>
      </c>
      <c r="J180" s="49">
        <v>63000</v>
      </c>
      <c r="K180" s="49">
        <v>512700</v>
      </c>
      <c r="L180" s="49">
        <v>0</v>
      </c>
      <c r="M180" s="49">
        <v>143431</v>
      </c>
      <c r="N180" s="49">
        <v>1221571.43</v>
      </c>
      <c r="O180" s="49">
        <v>67291</v>
      </c>
      <c r="P180" s="49">
        <v>3283317.57</v>
      </c>
      <c r="Q180" s="49">
        <v>16650</v>
      </c>
      <c r="R180" s="49">
        <v>754410.57</v>
      </c>
      <c r="S180" s="49">
        <v>0</v>
      </c>
      <c r="T180" s="49">
        <v>297037</v>
      </c>
      <c r="U180" s="49">
        <v>252900</v>
      </c>
      <c r="V180" s="49">
        <v>266119.03</v>
      </c>
      <c r="W180" s="49">
        <v>95000</v>
      </c>
      <c r="X180" s="49">
        <v>3911661</v>
      </c>
    </row>
    <row r="181" spans="1:24" ht="12.75">
      <c r="A181" s="46">
        <v>6</v>
      </c>
      <c r="B181" s="46">
        <v>9</v>
      </c>
      <c r="C181" s="46">
        <v>15</v>
      </c>
      <c r="D181" s="41">
        <v>2</v>
      </c>
      <c r="E181" s="47"/>
      <c r="F181" s="48" t="s">
        <v>258</v>
      </c>
      <c r="G181" s="58" t="s">
        <v>417</v>
      </c>
      <c r="H181" s="49">
        <v>19611236.84</v>
      </c>
      <c r="I181" s="49">
        <v>698470.08</v>
      </c>
      <c r="J181" s="49">
        <v>406866.99</v>
      </c>
      <c r="K181" s="49">
        <v>3017052.7</v>
      </c>
      <c r="L181" s="49">
        <v>0</v>
      </c>
      <c r="M181" s="49">
        <v>507417.83</v>
      </c>
      <c r="N181" s="49">
        <v>1843898.79</v>
      </c>
      <c r="O181" s="49">
        <v>270794.6</v>
      </c>
      <c r="P181" s="49">
        <v>6147536.67</v>
      </c>
      <c r="Q181" s="49">
        <v>74000</v>
      </c>
      <c r="R181" s="49">
        <v>843759</v>
      </c>
      <c r="S181" s="49">
        <v>0</v>
      </c>
      <c r="T181" s="49">
        <v>49365</v>
      </c>
      <c r="U181" s="49">
        <v>749853.6</v>
      </c>
      <c r="V181" s="49">
        <v>309800</v>
      </c>
      <c r="W181" s="49">
        <v>20720.98</v>
      </c>
      <c r="X181" s="49">
        <v>4671700.6</v>
      </c>
    </row>
    <row r="182" spans="1:24" ht="12.75">
      <c r="A182" s="46">
        <v>6</v>
      </c>
      <c r="B182" s="46">
        <v>9</v>
      </c>
      <c r="C182" s="46">
        <v>16</v>
      </c>
      <c r="D182" s="41">
        <v>2</v>
      </c>
      <c r="E182" s="47"/>
      <c r="F182" s="48" t="s">
        <v>258</v>
      </c>
      <c r="G182" s="58" t="s">
        <v>418</v>
      </c>
      <c r="H182" s="49">
        <v>11510520.78</v>
      </c>
      <c r="I182" s="49">
        <v>430949.88</v>
      </c>
      <c r="J182" s="49">
        <v>73430</v>
      </c>
      <c r="K182" s="49">
        <v>1117395</v>
      </c>
      <c r="L182" s="49">
        <v>0</v>
      </c>
      <c r="M182" s="49">
        <v>25559</v>
      </c>
      <c r="N182" s="49">
        <v>1362085.93</v>
      </c>
      <c r="O182" s="49">
        <v>195123</v>
      </c>
      <c r="P182" s="49">
        <v>3872817.71</v>
      </c>
      <c r="Q182" s="49">
        <v>25000</v>
      </c>
      <c r="R182" s="49">
        <v>570585</v>
      </c>
      <c r="S182" s="49">
        <v>0</v>
      </c>
      <c r="T182" s="49">
        <v>34464</v>
      </c>
      <c r="U182" s="49">
        <v>337600</v>
      </c>
      <c r="V182" s="49">
        <v>162222</v>
      </c>
      <c r="W182" s="49">
        <v>3500</v>
      </c>
      <c r="X182" s="49">
        <v>3299789.26</v>
      </c>
    </row>
    <row r="183" spans="1:24" ht="12.75">
      <c r="A183" s="46">
        <v>6</v>
      </c>
      <c r="B183" s="46">
        <v>7</v>
      </c>
      <c r="C183" s="46">
        <v>10</v>
      </c>
      <c r="D183" s="41">
        <v>2</v>
      </c>
      <c r="E183" s="47"/>
      <c r="F183" s="48" t="s">
        <v>258</v>
      </c>
      <c r="G183" s="58" t="s">
        <v>419</v>
      </c>
      <c r="H183" s="49">
        <v>24304081.09</v>
      </c>
      <c r="I183" s="49">
        <v>1514797.59</v>
      </c>
      <c r="J183" s="49">
        <v>0</v>
      </c>
      <c r="K183" s="49">
        <v>935619</v>
      </c>
      <c r="L183" s="49">
        <v>5000</v>
      </c>
      <c r="M183" s="49">
        <v>443133</v>
      </c>
      <c r="N183" s="49">
        <v>2207132.94</v>
      </c>
      <c r="O183" s="49">
        <v>115600</v>
      </c>
      <c r="P183" s="49">
        <v>8171033.69</v>
      </c>
      <c r="Q183" s="49">
        <v>106800</v>
      </c>
      <c r="R183" s="49">
        <v>1330076</v>
      </c>
      <c r="S183" s="49">
        <v>4000</v>
      </c>
      <c r="T183" s="49">
        <v>302733</v>
      </c>
      <c r="U183" s="49">
        <v>844760</v>
      </c>
      <c r="V183" s="49">
        <v>526102</v>
      </c>
      <c r="W183" s="49">
        <v>122112</v>
      </c>
      <c r="X183" s="49">
        <v>7675181.87</v>
      </c>
    </row>
    <row r="184" spans="1:24" ht="12.75">
      <c r="A184" s="46">
        <v>6</v>
      </c>
      <c r="B184" s="46">
        <v>1</v>
      </c>
      <c r="C184" s="46">
        <v>19</v>
      </c>
      <c r="D184" s="41">
        <v>2</v>
      </c>
      <c r="E184" s="47"/>
      <c r="F184" s="48" t="s">
        <v>258</v>
      </c>
      <c r="G184" s="58" t="s">
        <v>420</v>
      </c>
      <c r="H184" s="49">
        <v>24696394.49</v>
      </c>
      <c r="I184" s="49">
        <v>365312.1</v>
      </c>
      <c r="J184" s="49">
        <v>0</v>
      </c>
      <c r="K184" s="49">
        <v>1668600</v>
      </c>
      <c r="L184" s="49">
        <v>36000</v>
      </c>
      <c r="M184" s="49">
        <v>125900</v>
      </c>
      <c r="N184" s="49">
        <v>2378984</v>
      </c>
      <c r="O184" s="49">
        <v>1021420</v>
      </c>
      <c r="P184" s="49">
        <v>7877832.68</v>
      </c>
      <c r="Q184" s="49">
        <v>98000</v>
      </c>
      <c r="R184" s="49">
        <v>1035941</v>
      </c>
      <c r="S184" s="49">
        <v>0</v>
      </c>
      <c r="T184" s="49">
        <v>99664.72</v>
      </c>
      <c r="U184" s="49">
        <v>1621000</v>
      </c>
      <c r="V184" s="49">
        <v>1744000</v>
      </c>
      <c r="W184" s="49">
        <v>133150</v>
      </c>
      <c r="X184" s="49">
        <v>6490589.99</v>
      </c>
    </row>
    <row r="185" spans="1:24" ht="12.75">
      <c r="A185" s="46">
        <v>6</v>
      </c>
      <c r="B185" s="46">
        <v>20</v>
      </c>
      <c r="C185" s="46">
        <v>14</v>
      </c>
      <c r="D185" s="41">
        <v>2</v>
      </c>
      <c r="E185" s="47"/>
      <c r="F185" s="48" t="s">
        <v>258</v>
      </c>
      <c r="G185" s="58" t="s">
        <v>421</v>
      </c>
      <c r="H185" s="49">
        <v>88680605.52</v>
      </c>
      <c r="I185" s="49">
        <v>5076562.44</v>
      </c>
      <c r="J185" s="49">
        <v>0</v>
      </c>
      <c r="K185" s="49">
        <v>11241794.02</v>
      </c>
      <c r="L185" s="49">
        <v>228450</v>
      </c>
      <c r="M185" s="49">
        <v>419046</v>
      </c>
      <c r="N185" s="49">
        <v>5700983.67</v>
      </c>
      <c r="O185" s="49">
        <v>1431488.16</v>
      </c>
      <c r="P185" s="49">
        <v>22386606.07</v>
      </c>
      <c r="Q185" s="49">
        <v>235000</v>
      </c>
      <c r="R185" s="49">
        <v>3672075.99</v>
      </c>
      <c r="S185" s="49">
        <v>0</v>
      </c>
      <c r="T185" s="49">
        <v>335032</v>
      </c>
      <c r="U185" s="49">
        <v>8550432.1</v>
      </c>
      <c r="V185" s="49">
        <v>2572038.31</v>
      </c>
      <c r="W185" s="49">
        <v>1128700</v>
      </c>
      <c r="X185" s="49">
        <v>25702396.76</v>
      </c>
    </row>
    <row r="186" spans="1:24" ht="12.75">
      <c r="A186" s="46">
        <v>6</v>
      </c>
      <c r="B186" s="46">
        <v>3</v>
      </c>
      <c r="C186" s="46">
        <v>14</v>
      </c>
      <c r="D186" s="41">
        <v>2</v>
      </c>
      <c r="E186" s="47"/>
      <c r="F186" s="48" t="s">
        <v>258</v>
      </c>
      <c r="G186" s="58" t="s">
        <v>422</v>
      </c>
      <c r="H186" s="49">
        <v>13997269.81</v>
      </c>
      <c r="I186" s="49">
        <v>508782.24</v>
      </c>
      <c r="J186" s="49">
        <v>173792</v>
      </c>
      <c r="K186" s="49">
        <v>975975.53</v>
      </c>
      <c r="L186" s="49">
        <v>0</v>
      </c>
      <c r="M186" s="49">
        <v>157305.27</v>
      </c>
      <c r="N186" s="49">
        <v>1695840.93</v>
      </c>
      <c r="O186" s="49">
        <v>148556.5</v>
      </c>
      <c r="P186" s="49">
        <v>3858976.17</v>
      </c>
      <c r="Q186" s="49">
        <v>21000</v>
      </c>
      <c r="R186" s="49">
        <v>1379504</v>
      </c>
      <c r="S186" s="49">
        <v>0</v>
      </c>
      <c r="T186" s="49">
        <v>44000</v>
      </c>
      <c r="U186" s="49">
        <v>500417.36</v>
      </c>
      <c r="V186" s="49">
        <v>190000</v>
      </c>
      <c r="W186" s="49">
        <v>137510</v>
      </c>
      <c r="X186" s="49">
        <v>4205609.81</v>
      </c>
    </row>
    <row r="187" spans="1:24" ht="12.75">
      <c r="A187" s="46">
        <v>6</v>
      </c>
      <c r="B187" s="46">
        <v>6</v>
      </c>
      <c r="C187" s="46">
        <v>11</v>
      </c>
      <c r="D187" s="41">
        <v>2</v>
      </c>
      <c r="E187" s="47"/>
      <c r="F187" s="48" t="s">
        <v>258</v>
      </c>
      <c r="G187" s="58" t="s">
        <v>423</v>
      </c>
      <c r="H187" s="49">
        <v>20575754.08</v>
      </c>
      <c r="I187" s="49">
        <v>792655.23</v>
      </c>
      <c r="J187" s="49">
        <v>126925.49</v>
      </c>
      <c r="K187" s="49">
        <v>4034032.12</v>
      </c>
      <c r="L187" s="49">
        <v>0</v>
      </c>
      <c r="M187" s="49">
        <v>129653.8</v>
      </c>
      <c r="N187" s="49">
        <v>1800209.06</v>
      </c>
      <c r="O187" s="49">
        <v>200580.62</v>
      </c>
      <c r="P187" s="49">
        <v>5876068</v>
      </c>
      <c r="Q187" s="49">
        <v>63030</v>
      </c>
      <c r="R187" s="49">
        <v>703735.4</v>
      </c>
      <c r="S187" s="49">
        <v>0</v>
      </c>
      <c r="T187" s="49">
        <v>86743</v>
      </c>
      <c r="U187" s="49">
        <v>638697.41</v>
      </c>
      <c r="V187" s="49">
        <v>610072</v>
      </c>
      <c r="W187" s="49">
        <v>90430</v>
      </c>
      <c r="X187" s="49">
        <v>5422921.95</v>
      </c>
    </row>
    <row r="188" spans="1:24" ht="12.75">
      <c r="A188" s="46">
        <v>6</v>
      </c>
      <c r="B188" s="46">
        <v>14</v>
      </c>
      <c r="C188" s="46">
        <v>11</v>
      </c>
      <c r="D188" s="41">
        <v>2</v>
      </c>
      <c r="E188" s="47"/>
      <c r="F188" s="48" t="s">
        <v>258</v>
      </c>
      <c r="G188" s="58" t="s">
        <v>424</v>
      </c>
      <c r="H188" s="49">
        <v>28855785.76</v>
      </c>
      <c r="I188" s="49">
        <v>698519.22</v>
      </c>
      <c r="J188" s="49">
        <v>500</v>
      </c>
      <c r="K188" s="49">
        <v>1826170</v>
      </c>
      <c r="L188" s="49">
        <v>0</v>
      </c>
      <c r="M188" s="49">
        <v>257324</v>
      </c>
      <c r="N188" s="49">
        <v>1804454.81</v>
      </c>
      <c r="O188" s="49">
        <v>1412888.37</v>
      </c>
      <c r="P188" s="49">
        <v>9710476.29</v>
      </c>
      <c r="Q188" s="49">
        <v>103685</v>
      </c>
      <c r="R188" s="49">
        <v>720062</v>
      </c>
      <c r="S188" s="49">
        <v>62830</v>
      </c>
      <c r="T188" s="49">
        <v>202394</v>
      </c>
      <c r="U188" s="49">
        <v>1597559.24</v>
      </c>
      <c r="V188" s="49">
        <v>762127</v>
      </c>
      <c r="W188" s="49">
        <v>1228222</v>
      </c>
      <c r="X188" s="49">
        <v>8468573.83</v>
      </c>
    </row>
    <row r="189" spans="1:24" ht="12.75">
      <c r="A189" s="46">
        <v>6</v>
      </c>
      <c r="B189" s="46">
        <v>7</v>
      </c>
      <c r="C189" s="46">
        <v>2</v>
      </c>
      <c r="D189" s="41">
        <v>3</v>
      </c>
      <c r="E189" s="47"/>
      <c r="F189" s="48" t="s">
        <v>258</v>
      </c>
      <c r="G189" s="58" t="s">
        <v>425</v>
      </c>
      <c r="H189" s="49">
        <v>38630206</v>
      </c>
      <c r="I189" s="49">
        <v>671931.08</v>
      </c>
      <c r="J189" s="49">
        <v>888646.7</v>
      </c>
      <c r="K189" s="49">
        <v>2204076.1</v>
      </c>
      <c r="L189" s="49">
        <v>120000</v>
      </c>
      <c r="M189" s="49">
        <v>1163592.33</v>
      </c>
      <c r="N189" s="49">
        <v>4923186.3</v>
      </c>
      <c r="O189" s="49">
        <v>603687.66</v>
      </c>
      <c r="P189" s="49">
        <v>10822426.81</v>
      </c>
      <c r="Q189" s="49">
        <v>187300</v>
      </c>
      <c r="R189" s="49">
        <v>2535821.75</v>
      </c>
      <c r="S189" s="49">
        <v>0</v>
      </c>
      <c r="T189" s="49">
        <v>279495.2</v>
      </c>
      <c r="U189" s="49">
        <v>1825772.11</v>
      </c>
      <c r="V189" s="49">
        <v>820159.16</v>
      </c>
      <c r="W189" s="49">
        <v>189570</v>
      </c>
      <c r="X189" s="49">
        <v>11394540.8</v>
      </c>
    </row>
    <row r="190" spans="1:24" ht="12.75">
      <c r="A190" s="46">
        <v>6</v>
      </c>
      <c r="B190" s="46">
        <v>9</v>
      </c>
      <c r="C190" s="46">
        <v>1</v>
      </c>
      <c r="D190" s="41">
        <v>3</v>
      </c>
      <c r="E190" s="47"/>
      <c r="F190" s="48" t="s">
        <v>258</v>
      </c>
      <c r="G190" s="58" t="s">
        <v>426</v>
      </c>
      <c r="H190" s="49">
        <v>49424543.04</v>
      </c>
      <c r="I190" s="49">
        <v>634782.47</v>
      </c>
      <c r="J190" s="49">
        <v>0</v>
      </c>
      <c r="K190" s="49">
        <v>4288190.85</v>
      </c>
      <c r="L190" s="49">
        <v>0</v>
      </c>
      <c r="M190" s="49">
        <v>489615</v>
      </c>
      <c r="N190" s="49">
        <v>4647131.84</v>
      </c>
      <c r="O190" s="49">
        <v>445486.06</v>
      </c>
      <c r="P190" s="49">
        <v>14678081.15</v>
      </c>
      <c r="Q190" s="49">
        <v>228400</v>
      </c>
      <c r="R190" s="49">
        <v>2831177.39</v>
      </c>
      <c r="S190" s="49">
        <v>4000</v>
      </c>
      <c r="T190" s="49">
        <v>741625.86</v>
      </c>
      <c r="U190" s="49">
        <v>3108745.75</v>
      </c>
      <c r="V190" s="49">
        <v>1173597.16</v>
      </c>
      <c r="W190" s="49">
        <v>1331792.4</v>
      </c>
      <c r="X190" s="49">
        <v>14821917.11</v>
      </c>
    </row>
    <row r="191" spans="1:24" ht="12.75">
      <c r="A191" s="46">
        <v>6</v>
      </c>
      <c r="B191" s="46">
        <v>9</v>
      </c>
      <c r="C191" s="46">
        <v>3</v>
      </c>
      <c r="D191" s="41">
        <v>3</v>
      </c>
      <c r="E191" s="47"/>
      <c r="F191" s="48" t="s">
        <v>258</v>
      </c>
      <c r="G191" s="58" t="s">
        <v>427</v>
      </c>
      <c r="H191" s="49">
        <v>45691509.45</v>
      </c>
      <c r="I191" s="49">
        <v>740806.97</v>
      </c>
      <c r="J191" s="49">
        <v>0</v>
      </c>
      <c r="K191" s="49">
        <v>4283279.95</v>
      </c>
      <c r="L191" s="49">
        <v>0</v>
      </c>
      <c r="M191" s="49">
        <v>327398</v>
      </c>
      <c r="N191" s="49">
        <v>3852301.36</v>
      </c>
      <c r="O191" s="49">
        <v>310938</v>
      </c>
      <c r="P191" s="49">
        <v>12427560.98</v>
      </c>
      <c r="Q191" s="49">
        <v>185000</v>
      </c>
      <c r="R191" s="49">
        <v>2814984</v>
      </c>
      <c r="S191" s="49">
        <v>387039.99</v>
      </c>
      <c r="T191" s="49">
        <v>435079</v>
      </c>
      <c r="U191" s="49">
        <v>4975394.2</v>
      </c>
      <c r="V191" s="49">
        <v>1201853</v>
      </c>
      <c r="W191" s="49">
        <v>104900</v>
      </c>
      <c r="X191" s="49">
        <v>13644974</v>
      </c>
    </row>
    <row r="192" spans="1:24" ht="12.75">
      <c r="A192" s="46">
        <v>6</v>
      </c>
      <c r="B192" s="46">
        <v>2</v>
      </c>
      <c r="C192" s="46">
        <v>5</v>
      </c>
      <c r="D192" s="41">
        <v>3</v>
      </c>
      <c r="E192" s="47"/>
      <c r="F192" s="48" t="s">
        <v>258</v>
      </c>
      <c r="G192" s="58" t="s">
        <v>428</v>
      </c>
      <c r="H192" s="49">
        <v>26132063.64</v>
      </c>
      <c r="I192" s="49">
        <v>2502351.71</v>
      </c>
      <c r="J192" s="49">
        <v>0</v>
      </c>
      <c r="K192" s="49">
        <v>317417.2</v>
      </c>
      <c r="L192" s="49">
        <v>3000</v>
      </c>
      <c r="M192" s="49">
        <v>328860</v>
      </c>
      <c r="N192" s="49">
        <v>2375639.54</v>
      </c>
      <c r="O192" s="49">
        <v>443412.56</v>
      </c>
      <c r="P192" s="49">
        <v>8727460.26</v>
      </c>
      <c r="Q192" s="49">
        <v>115000</v>
      </c>
      <c r="R192" s="49">
        <v>1026642.66</v>
      </c>
      <c r="S192" s="49">
        <v>0</v>
      </c>
      <c r="T192" s="49">
        <v>94881.52</v>
      </c>
      <c r="U192" s="49">
        <v>1012148.64</v>
      </c>
      <c r="V192" s="49">
        <v>654264.32</v>
      </c>
      <c r="W192" s="49">
        <v>724395</v>
      </c>
      <c r="X192" s="49">
        <v>7806590.23</v>
      </c>
    </row>
    <row r="193" spans="1:24" ht="12.75">
      <c r="A193" s="46">
        <v>6</v>
      </c>
      <c r="B193" s="46">
        <v>5</v>
      </c>
      <c r="C193" s="46">
        <v>5</v>
      </c>
      <c r="D193" s="41">
        <v>3</v>
      </c>
      <c r="E193" s="47"/>
      <c r="F193" s="48" t="s">
        <v>258</v>
      </c>
      <c r="G193" s="58" t="s">
        <v>429</v>
      </c>
      <c r="H193" s="49">
        <v>68479108</v>
      </c>
      <c r="I193" s="49">
        <v>125212</v>
      </c>
      <c r="J193" s="49">
        <v>0</v>
      </c>
      <c r="K193" s="49">
        <v>3339372.87</v>
      </c>
      <c r="L193" s="49">
        <v>1615925</v>
      </c>
      <c r="M193" s="49">
        <v>559241</v>
      </c>
      <c r="N193" s="49">
        <v>5927969.73</v>
      </c>
      <c r="O193" s="49">
        <v>691136.79</v>
      </c>
      <c r="P193" s="49">
        <v>16590710.28</v>
      </c>
      <c r="Q193" s="49">
        <v>400179.17</v>
      </c>
      <c r="R193" s="49">
        <v>3504768</v>
      </c>
      <c r="S193" s="49">
        <v>3500</v>
      </c>
      <c r="T193" s="49">
        <v>920497</v>
      </c>
      <c r="U193" s="49">
        <v>14768526.15</v>
      </c>
      <c r="V193" s="49">
        <v>1332600</v>
      </c>
      <c r="W193" s="49">
        <v>2578990</v>
      </c>
      <c r="X193" s="49">
        <v>16120480.01</v>
      </c>
    </row>
    <row r="194" spans="1:24" ht="12.75">
      <c r="A194" s="46">
        <v>6</v>
      </c>
      <c r="B194" s="46">
        <v>2</v>
      </c>
      <c r="C194" s="46">
        <v>7</v>
      </c>
      <c r="D194" s="41">
        <v>3</v>
      </c>
      <c r="E194" s="47"/>
      <c r="F194" s="48" t="s">
        <v>258</v>
      </c>
      <c r="G194" s="58" t="s">
        <v>430</v>
      </c>
      <c r="H194" s="49">
        <v>40084333.4</v>
      </c>
      <c r="I194" s="49">
        <v>180108.12</v>
      </c>
      <c r="J194" s="49">
        <v>43500</v>
      </c>
      <c r="K194" s="49">
        <v>2905514.79</v>
      </c>
      <c r="L194" s="49">
        <v>550423</v>
      </c>
      <c r="M194" s="49">
        <v>295697</v>
      </c>
      <c r="N194" s="49">
        <v>2676608.1</v>
      </c>
      <c r="O194" s="49">
        <v>251990.26</v>
      </c>
      <c r="P194" s="49">
        <v>8377536.44</v>
      </c>
      <c r="Q194" s="49">
        <v>182391</v>
      </c>
      <c r="R194" s="49">
        <v>2401808.14</v>
      </c>
      <c r="S194" s="49">
        <v>330987</v>
      </c>
      <c r="T194" s="49">
        <v>280727.76</v>
      </c>
      <c r="U194" s="49">
        <v>11749715.37</v>
      </c>
      <c r="V194" s="49">
        <v>965000</v>
      </c>
      <c r="W194" s="49">
        <v>137240.8</v>
      </c>
      <c r="X194" s="49">
        <v>8755085.62</v>
      </c>
    </row>
    <row r="195" spans="1:24" ht="12.75">
      <c r="A195" s="46">
        <v>6</v>
      </c>
      <c r="B195" s="46">
        <v>12</v>
      </c>
      <c r="C195" s="46">
        <v>2</v>
      </c>
      <c r="D195" s="41">
        <v>3</v>
      </c>
      <c r="E195" s="47"/>
      <c r="F195" s="48" t="s">
        <v>258</v>
      </c>
      <c r="G195" s="58" t="s">
        <v>431</v>
      </c>
      <c r="H195" s="49">
        <v>30316736.22</v>
      </c>
      <c r="I195" s="49">
        <v>584697.93</v>
      </c>
      <c r="J195" s="49">
        <v>0</v>
      </c>
      <c r="K195" s="49">
        <v>2553166.68</v>
      </c>
      <c r="L195" s="49">
        <v>0</v>
      </c>
      <c r="M195" s="49">
        <v>120520</v>
      </c>
      <c r="N195" s="49">
        <v>2337158.22</v>
      </c>
      <c r="O195" s="49">
        <v>234500</v>
      </c>
      <c r="P195" s="49">
        <v>8482817.12</v>
      </c>
      <c r="Q195" s="49">
        <v>99000</v>
      </c>
      <c r="R195" s="49">
        <v>1731857</v>
      </c>
      <c r="S195" s="49">
        <v>5000</v>
      </c>
      <c r="T195" s="49">
        <v>383934.25</v>
      </c>
      <c r="U195" s="49">
        <v>3324210.51</v>
      </c>
      <c r="V195" s="49">
        <v>812285.09</v>
      </c>
      <c r="W195" s="49">
        <v>278651.42</v>
      </c>
      <c r="X195" s="49">
        <v>9368938</v>
      </c>
    </row>
    <row r="196" spans="1:24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258</v>
      </c>
      <c r="G196" s="58" t="s">
        <v>432</v>
      </c>
      <c r="H196" s="49">
        <v>38736588.34</v>
      </c>
      <c r="I196" s="49">
        <v>135716.89</v>
      </c>
      <c r="J196" s="49">
        <v>0</v>
      </c>
      <c r="K196" s="49">
        <v>2493592</v>
      </c>
      <c r="L196" s="49">
        <v>0</v>
      </c>
      <c r="M196" s="49">
        <v>1671173.76</v>
      </c>
      <c r="N196" s="49">
        <v>3447258.26</v>
      </c>
      <c r="O196" s="49">
        <v>615067</v>
      </c>
      <c r="P196" s="49">
        <v>17202700.16</v>
      </c>
      <c r="Q196" s="49">
        <v>325000</v>
      </c>
      <c r="R196" s="49">
        <v>1341575</v>
      </c>
      <c r="S196" s="49">
        <v>0</v>
      </c>
      <c r="T196" s="49">
        <v>36363</v>
      </c>
      <c r="U196" s="49">
        <v>2204899.46</v>
      </c>
      <c r="V196" s="49">
        <v>903000</v>
      </c>
      <c r="W196" s="49">
        <v>64000</v>
      </c>
      <c r="X196" s="49">
        <v>8296242.81</v>
      </c>
    </row>
    <row r="197" spans="1:24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258</v>
      </c>
      <c r="G197" s="58" t="s">
        <v>433</v>
      </c>
      <c r="H197" s="49">
        <v>33264982.19</v>
      </c>
      <c r="I197" s="49">
        <v>551668.99</v>
      </c>
      <c r="J197" s="49">
        <v>223448</v>
      </c>
      <c r="K197" s="49">
        <v>5133922</v>
      </c>
      <c r="L197" s="49">
        <v>5000</v>
      </c>
      <c r="M197" s="49">
        <v>236775</v>
      </c>
      <c r="N197" s="49">
        <v>2449812.08</v>
      </c>
      <c r="O197" s="49">
        <v>316598</v>
      </c>
      <c r="P197" s="49">
        <v>9383890.35</v>
      </c>
      <c r="Q197" s="49">
        <v>150000</v>
      </c>
      <c r="R197" s="49">
        <v>2086133</v>
      </c>
      <c r="S197" s="49">
        <v>0</v>
      </c>
      <c r="T197" s="49">
        <v>562519</v>
      </c>
      <c r="U197" s="49">
        <v>1907696</v>
      </c>
      <c r="V197" s="49">
        <v>1438090</v>
      </c>
      <c r="W197" s="49">
        <v>119076</v>
      </c>
      <c r="X197" s="49">
        <v>8700353.77</v>
      </c>
    </row>
    <row r="198" spans="1:24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258</v>
      </c>
      <c r="G198" s="58" t="s">
        <v>434</v>
      </c>
      <c r="H198" s="49">
        <v>28651397.77</v>
      </c>
      <c r="I198" s="49">
        <v>406143.66</v>
      </c>
      <c r="J198" s="49">
        <v>0</v>
      </c>
      <c r="K198" s="49">
        <v>2286559</v>
      </c>
      <c r="L198" s="49">
        <v>0</v>
      </c>
      <c r="M198" s="49">
        <v>211489.4</v>
      </c>
      <c r="N198" s="49">
        <v>2157106.6</v>
      </c>
      <c r="O198" s="49">
        <v>317341.33</v>
      </c>
      <c r="P198" s="49">
        <v>9975920.18</v>
      </c>
      <c r="Q198" s="49">
        <v>149000</v>
      </c>
      <c r="R198" s="49">
        <v>970595</v>
      </c>
      <c r="S198" s="49">
        <v>77108</v>
      </c>
      <c r="T198" s="49">
        <v>475171</v>
      </c>
      <c r="U198" s="49">
        <v>1611919</v>
      </c>
      <c r="V198" s="49">
        <v>728932</v>
      </c>
      <c r="W198" s="49">
        <v>142718</v>
      </c>
      <c r="X198" s="49">
        <v>9141394.6</v>
      </c>
    </row>
    <row r="199" spans="1:24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258</v>
      </c>
      <c r="G199" s="58" t="s">
        <v>435</v>
      </c>
      <c r="H199" s="49">
        <v>28907866.67</v>
      </c>
      <c r="I199" s="49">
        <v>1847395.64</v>
      </c>
      <c r="J199" s="49">
        <v>0</v>
      </c>
      <c r="K199" s="49">
        <v>2106170.16</v>
      </c>
      <c r="L199" s="49">
        <v>0</v>
      </c>
      <c r="M199" s="49">
        <v>67555</v>
      </c>
      <c r="N199" s="49">
        <v>2458403.19</v>
      </c>
      <c r="O199" s="49">
        <v>129280</v>
      </c>
      <c r="P199" s="49">
        <v>9911556.26</v>
      </c>
      <c r="Q199" s="49">
        <v>73000</v>
      </c>
      <c r="R199" s="49">
        <v>1505071.77</v>
      </c>
      <c r="S199" s="49">
        <v>75510</v>
      </c>
      <c r="T199" s="49">
        <v>479978</v>
      </c>
      <c r="U199" s="49">
        <v>1100469.74</v>
      </c>
      <c r="V199" s="49">
        <v>585599</v>
      </c>
      <c r="W199" s="49">
        <v>186993.26</v>
      </c>
      <c r="X199" s="49">
        <v>8380884.65</v>
      </c>
    </row>
    <row r="200" spans="1:24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258</v>
      </c>
      <c r="G200" s="58" t="s">
        <v>436</v>
      </c>
      <c r="H200" s="49">
        <v>24401866.11</v>
      </c>
      <c r="I200" s="49">
        <v>727662.11</v>
      </c>
      <c r="J200" s="49">
        <v>0</v>
      </c>
      <c r="K200" s="49">
        <v>669410</v>
      </c>
      <c r="L200" s="49">
        <v>0</v>
      </c>
      <c r="M200" s="49">
        <v>139082.75</v>
      </c>
      <c r="N200" s="49">
        <v>2406148.35</v>
      </c>
      <c r="O200" s="49">
        <v>279100</v>
      </c>
      <c r="P200" s="49">
        <v>8758750.64</v>
      </c>
      <c r="Q200" s="49">
        <v>72000</v>
      </c>
      <c r="R200" s="49">
        <v>1128680</v>
      </c>
      <c r="S200" s="49">
        <v>0</v>
      </c>
      <c r="T200" s="49">
        <v>224415</v>
      </c>
      <c r="U200" s="49">
        <v>2696020.06</v>
      </c>
      <c r="V200" s="49">
        <v>647000</v>
      </c>
      <c r="W200" s="49">
        <v>130000</v>
      </c>
      <c r="X200" s="49">
        <v>6523597.2</v>
      </c>
    </row>
    <row r="201" spans="1:24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258</v>
      </c>
      <c r="G201" s="58" t="s">
        <v>437</v>
      </c>
      <c r="H201" s="49">
        <v>89623467.9</v>
      </c>
      <c r="I201" s="49">
        <v>267707.29</v>
      </c>
      <c r="J201" s="49">
        <v>0</v>
      </c>
      <c r="K201" s="49">
        <v>10484325.43</v>
      </c>
      <c r="L201" s="49">
        <v>0</v>
      </c>
      <c r="M201" s="49">
        <v>1475460.9</v>
      </c>
      <c r="N201" s="49">
        <v>7965398.57</v>
      </c>
      <c r="O201" s="49">
        <v>746655.53</v>
      </c>
      <c r="P201" s="49">
        <v>32464736.9</v>
      </c>
      <c r="Q201" s="49">
        <v>447101</v>
      </c>
      <c r="R201" s="49">
        <v>3928277.08</v>
      </c>
      <c r="S201" s="49">
        <v>0</v>
      </c>
      <c r="T201" s="49">
        <v>1329653</v>
      </c>
      <c r="U201" s="49">
        <v>7377295.84</v>
      </c>
      <c r="V201" s="49">
        <v>2134853.71</v>
      </c>
      <c r="W201" s="49">
        <v>179324.65</v>
      </c>
      <c r="X201" s="49">
        <v>20822678</v>
      </c>
    </row>
    <row r="202" spans="1:24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258</v>
      </c>
      <c r="G202" s="58" t="s">
        <v>438</v>
      </c>
      <c r="H202" s="49">
        <v>27680521.48</v>
      </c>
      <c r="I202" s="49">
        <v>394568.89</v>
      </c>
      <c r="J202" s="49">
        <v>461864</v>
      </c>
      <c r="K202" s="49">
        <v>2915047.42</v>
      </c>
      <c r="L202" s="49">
        <v>0</v>
      </c>
      <c r="M202" s="49">
        <v>25000</v>
      </c>
      <c r="N202" s="49">
        <v>2142719.34</v>
      </c>
      <c r="O202" s="49">
        <v>400600.3</v>
      </c>
      <c r="P202" s="49">
        <v>8926553.37</v>
      </c>
      <c r="Q202" s="49">
        <v>84000</v>
      </c>
      <c r="R202" s="49">
        <v>1238369.16</v>
      </c>
      <c r="S202" s="49">
        <v>0</v>
      </c>
      <c r="T202" s="49">
        <v>478535</v>
      </c>
      <c r="U202" s="49">
        <v>1603809.4</v>
      </c>
      <c r="V202" s="49">
        <v>686244.6</v>
      </c>
      <c r="W202" s="49">
        <v>148900</v>
      </c>
      <c r="X202" s="49">
        <v>8174310</v>
      </c>
    </row>
    <row r="203" spans="1:24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258</v>
      </c>
      <c r="G203" s="58" t="s">
        <v>439</v>
      </c>
      <c r="H203" s="49">
        <v>44708869.28</v>
      </c>
      <c r="I203" s="49">
        <v>197076.14</v>
      </c>
      <c r="J203" s="49">
        <v>0</v>
      </c>
      <c r="K203" s="49">
        <v>4549645.72</v>
      </c>
      <c r="L203" s="49">
        <v>1878256.68</v>
      </c>
      <c r="M203" s="49">
        <v>253535</v>
      </c>
      <c r="N203" s="49">
        <v>3165674.74</v>
      </c>
      <c r="O203" s="49">
        <v>1610225</v>
      </c>
      <c r="P203" s="49">
        <v>16285763.97</v>
      </c>
      <c r="Q203" s="49">
        <v>231624</v>
      </c>
      <c r="R203" s="49">
        <v>1289715.86</v>
      </c>
      <c r="S203" s="49">
        <v>24000</v>
      </c>
      <c r="T203" s="49">
        <v>907541</v>
      </c>
      <c r="U203" s="49">
        <v>4034172.31</v>
      </c>
      <c r="V203" s="49">
        <v>1102732.55</v>
      </c>
      <c r="W203" s="49">
        <v>291480</v>
      </c>
      <c r="X203" s="49">
        <v>8887426.31</v>
      </c>
    </row>
    <row r="204" spans="1:24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258</v>
      </c>
      <c r="G204" s="58" t="s">
        <v>440</v>
      </c>
      <c r="H204" s="49">
        <v>78008974.63</v>
      </c>
      <c r="I204" s="49">
        <v>519641.29</v>
      </c>
      <c r="J204" s="49">
        <v>0</v>
      </c>
      <c r="K204" s="49">
        <v>8044238.65</v>
      </c>
      <c r="L204" s="49">
        <v>0</v>
      </c>
      <c r="M204" s="49">
        <v>723410.41</v>
      </c>
      <c r="N204" s="49">
        <v>5732795.18</v>
      </c>
      <c r="O204" s="49">
        <v>251000</v>
      </c>
      <c r="P204" s="49">
        <v>21459444.64</v>
      </c>
      <c r="Q204" s="49">
        <v>380000</v>
      </c>
      <c r="R204" s="49">
        <v>4789396.5</v>
      </c>
      <c r="S204" s="49">
        <v>10000</v>
      </c>
      <c r="T204" s="49">
        <v>1553846</v>
      </c>
      <c r="U204" s="49">
        <v>7409778.77</v>
      </c>
      <c r="V204" s="49">
        <v>1658701.04</v>
      </c>
      <c r="W204" s="49">
        <v>2175169.95</v>
      </c>
      <c r="X204" s="49">
        <v>23301552.2</v>
      </c>
    </row>
    <row r="205" spans="1:24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258</v>
      </c>
      <c r="G205" s="58" t="s">
        <v>441</v>
      </c>
      <c r="H205" s="49">
        <v>22765134.1</v>
      </c>
      <c r="I205" s="49">
        <v>377124.05</v>
      </c>
      <c r="J205" s="49">
        <v>0</v>
      </c>
      <c r="K205" s="49">
        <v>987334.86</v>
      </c>
      <c r="L205" s="49">
        <v>0</v>
      </c>
      <c r="M205" s="49">
        <v>21524.09</v>
      </c>
      <c r="N205" s="49">
        <v>2018843.07</v>
      </c>
      <c r="O205" s="49">
        <v>235700</v>
      </c>
      <c r="P205" s="49">
        <v>7328237.55</v>
      </c>
      <c r="Q205" s="49">
        <v>110000</v>
      </c>
      <c r="R205" s="49">
        <v>1252116</v>
      </c>
      <c r="S205" s="49">
        <v>0</v>
      </c>
      <c r="T205" s="49">
        <v>91773.6</v>
      </c>
      <c r="U205" s="49">
        <v>3518770.89</v>
      </c>
      <c r="V205" s="49">
        <v>571441.78</v>
      </c>
      <c r="W205" s="49">
        <v>102376.58</v>
      </c>
      <c r="X205" s="49">
        <v>6149891.63</v>
      </c>
    </row>
    <row r="206" spans="1:24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258</v>
      </c>
      <c r="G206" s="58" t="s">
        <v>442</v>
      </c>
      <c r="H206" s="49">
        <v>61508948.05</v>
      </c>
      <c r="I206" s="49">
        <v>436185.63</v>
      </c>
      <c r="J206" s="49">
        <v>0</v>
      </c>
      <c r="K206" s="49">
        <v>4432657.04</v>
      </c>
      <c r="L206" s="49">
        <v>0</v>
      </c>
      <c r="M206" s="49">
        <v>485100</v>
      </c>
      <c r="N206" s="49">
        <v>4506250.63</v>
      </c>
      <c r="O206" s="49">
        <v>286772.01</v>
      </c>
      <c r="P206" s="49">
        <v>19413806.75</v>
      </c>
      <c r="Q206" s="49">
        <v>320000</v>
      </c>
      <c r="R206" s="49">
        <v>5602520.61</v>
      </c>
      <c r="S206" s="49">
        <v>0</v>
      </c>
      <c r="T206" s="49">
        <v>935945</v>
      </c>
      <c r="U206" s="49">
        <v>5863971.34</v>
      </c>
      <c r="V206" s="49">
        <v>1258662</v>
      </c>
      <c r="W206" s="49">
        <v>781494</v>
      </c>
      <c r="X206" s="49">
        <v>17185583.04</v>
      </c>
    </row>
    <row r="207" spans="1:24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258</v>
      </c>
      <c r="G207" s="58" t="s">
        <v>443</v>
      </c>
      <c r="H207" s="49">
        <v>44420754.95</v>
      </c>
      <c r="I207" s="49">
        <v>878448.06</v>
      </c>
      <c r="J207" s="49">
        <v>0</v>
      </c>
      <c r="K207" s="49">
        <v>5196107.98</v>
      </c>
      <c r="L207" s="49">
        <v>0</v>
      </c>
      <c r="M207" s="49">
        <v>199.12</v>
      </c>
      <c r="N207" s="49">
        <v>4108315.46</v>
      </c>
      <c r="O207" s="49">
        <v>1261477</v>
      </c>
      <c r="P207" s="49">
        <v>10954882.81</v>
      </c>
      <c r="Q207" s="49">
        <v>245000</v>
      </c>
      <c r="R207" s="49">
        <v>1717395</v>
      </c>
      <c r="S207" s="49">
        <v>147425</v>
      </c>
      <c r="T207" s="49">
        <v>490888</v>
      </c>
      <c r="U207" s="49">
        <v>3645198.19</v>
      </c>
      <c r="V207" s="49">
        <v>3490796.2</v>
      </c>
      <c r="W207" s="49">
        <v>196000</v>
      </c>
      <c r="X207" s="49">
        <v>12088622.13</v>
      </c>
    </row>
    <row r="208" spans="1:24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258</v>
      </c>
      <c r="G208" s="58" t="s">
        <v>444</v>
      </c>
      <c r="H208" s="49">
        <v>56740030.31</v>
      </c>
      <c r="I208" s="49">
        <v>334068.7</v>
      </c>
      <c r="J208" s="49">
        <v>0</v>
      </c>
      <c r="K208" s="49">
        <v>2907937.92</v>
      </c>
      <c r="L208" s="49">
        <v>126968</v>
      </c>
      <c r="M208" s="49">
        <v>4332210</v>
      </c>
      <c r="N208" s="49">
        <v>4033536.13</v>
      </c>
      <c r="O208" s="49">
        <v>514736</v>
      </c>
      <c r="P208" s="49">
        <v>15602525.54</v>
      </c>
      <c r="Q208" s="49">
        <v>190000</v>
      </c>
      <c r="R208" s="49">
        <v>2666586.52</v>
      </c>
      <c r="S208" s="49">
        <v>5000</v>
      </c>
      <c r="T208" s="49">
        <v>126404</v>
      </c>
      <c r="U208" s="49">
        <v>4004502</v>
      </c>
      <c r="V208" s="49">
        <v>3158915</v>
      </c>
      <c r="W208" s="49">
        <v>2677411</v>
      </c>
      <c r="X208" s="49">
        <v>16059229.5</v>
      </c>
    </row>
    <row r="209" spans="1:24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258</v>
      </c>
      <c r="G209" s="58" t="s">
        <v>445</v>
      </c>
      <c r="H209" s="49">
        <v>24677951.01</v>
      </c>
      <c r="I209" s="49">
        <v>415639.22</v>
      </c>
      <c r="J209" s="49">
        <v>419553.64</v>
      </c>
      <c r="K209" s="49">
        <v>3175159.49</v>
      </c>
      <c r="L209" s="49">
        <v>20200</v>
      </c>
      <c r="M209" s="49">
        <v>190008</v>
      </c>
      <c r="N209" s="49">
        <v>2309674.74</v>
      </c>
      <c r="O209" s="49">
        <v>117194</v>
      </c>
      <c r="P209" s="49">
        <v>5336981.73</v>
      </c>
      <c r="Q209" s="49">
        <v>63000</v>
      </c>
      <c r="R209" s="49">
        <v>1453220</v>
      </c>
      <c r="S209" s="49">
        <v>105609.99</v>
      </c>
      <c r="T209" s="49">
        <v>265110</v>
      </c>
      <c r="U209" s="49">
        <v>993142</v>
      </c>
      <c r="V209" s="49">
        <v>1844983.2</v>
      </c>
      <c r="W209" s="49">
        <v>316352</v>
      </c>
      <c r="X209" s="49">
        <v>7652123</v>
      </c>
    </row>
    <row r="210" spans="1:24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258</v>
      </c>
      <c r="G210" s="58" t="s">
        <v>446</v>
      </c>
      <c r="H210" s="49">
        <v>79909472.08</v>
      </c>
      <c r="I210" s="49">
        <v>501355.44</v>
      </c>
      <c r="J210" s="49">
        <v>0</v>
      </c>
      <c r="K210" s="49">
        <v>4506770.86</v>
      </c>
      <c r="L210" s="49">
        <v>0</v>
      </c>
      <c r="M210" s="49">
        <v>4666370</v>
      </c>
      <c r="N210" s="49">
        <v>6703311.84</v>
      </c>
      <c r="O210" s="49">
        <v>1297490.88</v>
      </c>
      <c r="P210" s="49">
        <v>24411994.02</v>
      </c>
      <c r="Q210" s="49">
        <v>385000</v>
      </c>
      <c r="R210" s="49">
        <v>3636358</v>
      </c>
      <c r="S210" s="49">
        <v>0</v>
      </c>
      <c r="T210" s="49">
        <v>2233815.85</v>
      </c>
      <c r="U210" s="49">
        <v>4860809.93</v>
      </c>
      <c r="V210" s="49">
        <v>1324934.69</v>
      </c>
      <c r="W210" s="49">
        <v>1058430</v>
      </c>
      <c r="X210" s="49">
        <v>24322830.57</v>
      </c>
    </row>
    <row r="211" spans="1:24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258</v>
      </c>
      <c r="G211" s="58" t="s">
        <v>447</v>
      </c>
      <c r="H211" s="49">
        <v>31001985.33</v>
      </c>
      <c r="I211" s="49">
        <v>1469662.86</v>
      </c>
      <c r="J211" s="49">
        <v>528810</v>
      </c>
      <c r="K211" s="49">
        <v>2750572.39</v>
      </c>
      <c r="L211" s="49">
        <v>0</v>
      </c>
      <c r="M211" s="49">
        <v>216000</v>
      </c>
      <c r="N211" s="49">
        <v>2657421.91</v>
      </c>
      <c r="O211" s="49">
        <v>268126.1</v>
      </c>
      <c r="P211" s="49">
        <v>8556150.25</v>
      </c>
      <c r="Q211" s="49">
        <v>68000</v>
      </c>
      <c r="R211" s="49">
        <v>1694061</v>
      </c>
      <c r="S211" s="49">
        <v>119820</v>
      </c>
      <c r="T211" s="49">
        <v>487881</v>
      </c>
      <c r="U211" s="49">
        <v>1299248.82</v>
      </c>
      <c r="V211" s="49">
        <v>760000</v>
      </c>
      <c r="W211" s="49">
        <v>121700</v>
      </c>
      <c r="X211" s="49">
        <v>10004531</v>
      </c>
    </row>
    <row r="212" spans="1:24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258</v>
      </c>
      <c r="G212" s="58" t="s">
        <v>448</v>
      </c>
      <c r="H212" s="49">
        <v>41463716.57</v>
      </c>
      <c r="I212" s="49">
        <v>466856.17</v>
      </c>
      <c r="J212" s="49">
        <v>24000</v>
      </c>
      <c r="K212" s="49">
        <v>2253385.9</v>
      </c>
      <c r="L212" s="49">
        <v>143000</v>
      </c>
      <c r="M212" s="49">
        <v>1478059.6</v>
      </c>
      <c r="N212" s="49">
        <v>4479737.88</v>
      </c>
      <c r="O212" s="49">
        <v>248730</v>
      </c>
      <c r="P212" s="49">
        <v>11957720.48</v>
      </c>
      <c r="Q212" s="49">
        <v>182000</v>
      </c>
      <c r="R212" s="49">
        <v>2498366</v>
      </c>
      <c r="S212" s="49">
        <v>704211.58</v>
      </c>
      <c r="T212" s="49">
        <v>421193</v>
      </c>
      <c r="U212" s="49">
        <v>2905226.36</v>
      </c>
      <c r="V212" s="49">
        <v>1532184.04</v>
      </c>
      <c r="W212" s="49">
        <v>268073.56</v>
      </c>
      <c r="X212" s="49">
        <v>11900972</v>
      </c>
    </row>
    <row r="213" spans="1:24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258</v>
      </c>
      <c r="G213" s="58" t="s">
        <v>449</v>
      </c>
      <c r="H213" s="49">
        <v>30942457.04</v>
      </c>
      <c r="I213" s="49">
        <v>3652875.26</v>
      </c>
      <c r="J213" s="49">
        <v>0</v>
      </c>
      <c r="K213" s="49">
        <v>2064119.69</v>
      </c>
      <c r="L213" s="49">
        <v>0</v>
      </c>
      <c r="M213" s="49">
        <v>195442</v>
      </c>
      <c r="N213" s="49">
        <v>2625241.71</v>
      </c>
      <c r="O213" s="49">
        <v>156703.11</v>
      </c>
      <c r="P213" s="49">
        <v>9251961.26</v>
      </c>
      <c r="Q213" s="49">
        <v>157437.97</v>
      </c>
      <c r="R213" s="49">
        <v>1417205.54</v>
      </c>
      <c r="S213" s="49">
        <v>0</v>
      </c>
      <c r="T213" s="49">
        <v>128120</v>
      </c>
      <c r="U213" s="49">
        <v>1033119</v>
      </c>
      <c r="V213" s="49">
        <v>745780</v>
      </c>
      <c r="W213" s="49">
        <v>936525</v>
      </c>
      <c r="X213" s="49">
        <v>8577926.5</v>
      </c>
    </row>
    <row r="214" spans="1:24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258</v>
      </c>
      <c r="G214" s="58" t="s">
        <v>450</v>
      </c>
      <c r="H214" s="49">
        <v>25641098.68</v>
      </c>
      <c r="I214" s="49">
        <v>684986.13</v>
      </c>
      <c r="J214" s="49">
        <v>126315.93</v>
      </c>
      <c r="K214" s="49">
        <v>2599374</v>
      </c>
      <c r="L214" s="49">
        <v>13446</v>
      </c>
      <c r="M214" s="49">
        <v>72000</v>
      </c>
      <c r="N214" s="49">
        <v>2881809.75</v>
      </c>
      <c r="O214" s="49">
        <v>220637.86</v>
      </c>
      <c r="P214" s="49">
        <v>8549382.71</v>
      </c>
      <c r="Q214" s="49">
        <v>91000</v>
      </c>
      <c r="R214" s="49">
        <v>995178.25</v>
      </c>
      <c r="S214" s="49">
        <v>0</v>
      </c>
      <c r="T214" s="49">
        <v>95093</v>
      </c>
      <c r="U214" s="49">
        <v>1833741.61</v>
      </c>
      <c r="V214" s="49">
        <v>429800</v>
      </c>
      <c r="W214" s="49">
        <v>162700</v>
      </c>
      <c r="X214" s="49">
        <v>6885633.44</v>
      </c>
    </row>
    <row r="215" spans="1:24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258</v>
      </c>
      <c r="G215" s="58" t="s">
        <v>451</v>
      </c>
      <c r="H215" s="49">
        <v>35847275.04</v>
      </c>
      <c r="I215" s="49">
        <v>1180087.59</v>
      </c>
      <c r="J215" s="49">
        <v>0</v>
      </c>
      <c r="K215" s="49">
        <v>3969958</v>
      </c>
      <c r="L215" s="49">
        <v>10900</v>
      </c>
      <c r="M215" s="49">
        <v>147026</v>
      </c>
      <c r="N215" s="49">
        <v>3360575.26</v>
      </c>
      <c r="O215" s="49">
        <v>923641</v>
      </c>
      <c r="P215" s="49">
        <v>10504093.28</v>
      </c>
      <c r="Q215" s="49">
        <v>95481</v>
      </c>
      <c r="R215" s="49">
        <v>1493059.8</v>
      </c>
      <c r="S215" s="49">
        <v>560335.25</v>
      </c>
      <c r="T215" s="49">
        <v>241428</v>
      </c>
      <c r="U215" s="49">
        <v>1354197</v>
      </c>
      <c r="V215" s="49">
        <v>873951</v>
      </c>
      <c r="W215" s="49">
        <v>225700</v>
      </c>
      <c r="X215" s="49">
        <v>10906841.86</v>
      </c>
    </row>
    <row r="216" spans="1:24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258</v>
      </c>
      <c r="G216" s="58" t="s">
        <v>452</v>
      </c>
      <c r="H216" s="49">
        <v>28396659.29</v>
      </c>
      <c r="I216" s="49">
        <v>84033.56</v>
      </c>
      <c r="J216" s="49">
        <v>0</v>
      </c>
      <c r="K216" s="49">
        <v>1143730.19</v>
      </c>
      <c r="L216" s="49">
        <v>154767.63</v>
      </c>
      <c r="M216" s="49">
        <v>246258</v>
      </c>
      <c r="N216" s="49">
        <v>3026503.04</v>
      </c>
      <c r="O216" s="49">
        <v>453456.3</v>
      </c>
      <c r="P216" s="49">
        <v>7399364.38</v>
      </c>
      <c r="Q216" s="49">
        <v>147000</v>
      </c>
      <c r="R216" s="49">
        <v>1900110.13</v>
      </c>
      <c r="S216" s="49">
        <v>65353.4</v>
      </c>
      <c r="T216" s="49">
        <v>428915.62</v>
      </c>
      <c r="U216" s="49">
        <v>4855717.19</v>
      </c>
      <c r="V216" s="49">
        <v>1233687.45</v>
      </c>
      <c r="W216" s="49">
        <v>258816.48</v>
      </c>
      <c r="X216" s="49">
        <v>6998945.92</v>
      </c>
    </row>
    <row r="217" spans="1:24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453</v>
      </c>
      <c r="G217" s="58" t="s">
        <v>454</v>
      </c>
      <c r="H217" s="49">
        <v>314718440.62</v>
      </c>
      <c r="I217" s="49">
        <v>23618.98</v>
      </c>
      <c r="J217" s="49">
        <v>0</v>
      </c>
      <c r="K217" s="49">
        <v>30594515</v>
      </c>
      <c r="L217" s="49">
        <v>40000</v>
      </c>
      <c r="M217" s="49">
        <v>3369448</v>
      </c>
      <c r="N217" s="49">
        <v>16504066.48</v>
      </c>
      <c r="O217" s="49">
        <v>14531345</v>
      </c>
      <c r="P217" s="49">
        <v>124588181.75</v>
      </c>
      <c r="Q217" s="49">
        <v>1146531</v>
      </c>
      <c r="R217" s="49">
        <v>10787816</v>
      </c>
      <c r="S217" s="49">
        <v>2228274</v>
      </c>
      <c r="T217" s="49">
        <v>6479772.94</v>
      </c>
      <c r="U217" s="49">
        <v>15449654</v>
      </c>
      <c r="V217" s="49">
        <v>11859110</v>
      </c>
      <c r="W217" s="49">
        <v>8256080</v>
      </c>
      <c r="X217" s="49">
        <v>68860027.47</v>
      </c>
    </row>
    <row r="218" spans="1:24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453</v>
      </c>
      <c r="G218" s="58" t="s">
        <v>455</v>
      </c>
      <c r="H218" s="49">
        <v>351665909.73</v>
      </c>
      <c r="I218" s="49">
        <v>14309.07</v>
      </c>
      <c r="J218" s="49">
        <v>0</v>
      </c>
      <c r="K218" s="49">
        <v>27255283.25</v>
      </c>
      <c r="L218" s="49">
        <v>13840.9</v>
      </c>
      <c r="M218" s="49">
        <v>6514642.73</v>
      </c>
      <c r="N218" s="49">
        <v>17014610.47</v>
      </c>
      <c r="O218" s="49">
        <v>9189696</v>
      </c>
      <c r="P218" s="49">
        <v>141624502.6</v>
      </c>
      <c r="Q218" s="49">
        <v>2428917.39</v>
      </c>
      <c r="R218" s="49">
        <v>15189710.66</v>
      </c>
      <c r="S218" s="49">
        <v>2459242.47</v>
      </c>
      <c r="T218" s="49">
        <v>19373744.18</v>
      </c>
      <c r="U218" s="49">
        <v>21704280.49</v>
      </c>
      <c r="V218" s="49">
        <v>8422236.75</v>
      </c>
      <c r="W218" s="49">
        <v>6793984.17</v>
      </c>
      <c r="X218" s="49">
        <v>73666908.6</v>
      </c>
    </row>
    <row r="219" spans="1:24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453</v>
      </c>
      <c r="G219" s="58" t="s">
        <v>456</v>
      </c>
      <c r="H219" s="49">
        <v>2190721967.9</v>
      </c>
      <c r="I219" s="49">
        <v>51957.07</v>
      </c>
      <c r="J219" s="49">
        <v>0</v>
      </c>
      <c r="K219" s="49">
        <v>461005763</v>
      </c>
      <c r="L219" s="49">
        <v>2506739</v>
      </c>
      <c r="M219" s="49">
        <v>25966092</v>
      </c>
      <c r="N219" s="49">
        <v>127209797.95</v>
      </c>
      <c r="O219" s="49">
        <v>33516543</v>
      </c>
      <c r="P219" s="49">
        <v>629749340.38</v>
      </c>
      <c r="Q219" s="49">
        <v>17740043</v>
      </c>
      <c r="R219" s="49">
        <v>126553479</v>
      </c>
      <c r="S219" s="49">
        <v>14283311.87</v>
      </c>
      <c r="T219" s="49">
        <v>69820177</v>
      </c>
      <c r="U219" s="49">
        <v>118083705</v>
      </c>
      <c r="V219" s="49">
        <v>101912316</v>
      </c>
      <c r="W219" s="49">
        <v>82304130</v>
      </c>
      <c r="X219" s="49">
        <v>380018573.63</v>
      </c>
    </row>
    <row r="220" spans="1:24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453</v>
      </c>
      <c r="G220" s="58" t="s">
        <v>457</v>
      </c>
      <c r="H220" s="49">
        <v>397478369.35</v>
      </c>
      <c r="I220" s="49">
        <v>19822.85</v>
      </c>
      <c r="J220" s="49">
        <v>0</v>
      </c>
      <c r="K220" s="49">
        <v>29767949</v>
      </c>
      <c r="L220" s="49">
        <v>1028801</v>
      </c>
      <c r="M220" s="49">
        <v>15384430.69</v>
      </c>
      <c r="N220" s="49">
        <v>20476573.97</v>
      </c>
      <c r="O220" s="49">
        <v>12463340</v>
      </c>
      <c r="P220" s="49">
        <v>149271398.24</v>
      </c>
      <c r="Q220" s="49">
        <v>8539709</v>
      </c>
      <c r="R220" s="49">
        <v>21246694</v>
      </c>
      <c r="S220" s="49">
        <v>6542862</v>
      </c>
      <c r="T220" s="49">
        <v>14695057</v>
      </c>
      <c r="U220" s="49">
        <v>21342666</v>
      </c>
      <c r="V220" s="49">
        <v>13030701</v>
      </c>
      <c r="W220" s="49">
        <v>8025510</v>
      </c>
      <c r="X220" s="49">
        <v>75642854.6</v>
      </c>
    </row>
    <row r="221" spans="1:24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458</v>
      </c>
      <c r="G221" s="58" t="s">
        <v>459</v>
      </c>
      <c r="H221" s="49">
        <v>105211546.2</v>
      </c>
      <c r="I221" s="49">
        <v>555705</v>
      </c>
      <c r="J221" s="49">
        <v>0</v>
      </c>
      <c r="K221" s="49">
        <v>24247412.96</v>
      </c>
      <c r="L221" s="49">
        <v>109347</v>
      </c>
      <c r="M221" s="49">
        <v>319553.65</v>
      </c>
      <c r="N221" s="49">
        <v>12029865.75</v>
      </c>
      <c r="O221" s="49">
        <v>251367.17</v>
      </c>
      <c r="P221" s="49">
        <v>23879378.24</v>
      </c>
      <c r="Q221" s="49">
        <v>5465655.2</v>
      </c>
      <c r="R221" s="49">
        <v>16399176.5</v>
      </c>
      <c r="S221" s="49">
        <v>5030019</v>
      </c>
      <c r="T221" s="49">
        <v>3752643.35</v>
      </c>
      <c r="U221" s="49">
        <v>44000</v>
      </c>
      <c r="V221" s="49">
        <v>736565.63</v>
      </c>
      <c r="W221" s="49">
        <v>119000</v>
      </c>
      <c r="X221" s="49">
        <v>12271856.75</v>
      </c>
    </row>
    <row r="222" spans="1:24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458</v>
      </c>
      <c r="G222" s="58" t="s">
        <v>460</v>
      </c>
      <c r="H222" s="49">
        <v>113486345.11</v>
      </c>
      <c r="I222" s="49">
        <v>0</v>
      </c>
      <c r="J222" s="49">
        <v>0</v>
      </c>
      <c r="K222" s="49">
        <v>25404665</v>
      </c>
      <c r="L222" s="49">
        <v>46000</v>
      </c>
      <c r="M222" s="49">
        <v>1098573</v>
      </c>
      <c r="N222" s="49">
        <v>11847704</v>
      </c>
      <c r="O222" s="49">
        <v>4685114</v>
      </c>
      <c r="P222" s="49">
        <v>35598343.59</v>
      </c>
      <c r="Q222" s="49">
        <v>1843000</v>
      </c>
      <c r="R222" s="49">
        <v>11053955</v>
      </c>
      <c r="S222" s="49">
        <v>3954508</v>
      </c>
      <c r="T222" s="49">
        <v>6007185</v>
      </c>
      <c r="U222" s="49">
        <v>625829</v>
      </c>
      <c r="V222" s="49">
        <v>960149</v>
      </c>
      <c r="W222" s="49">
        <v>95500</v>
      </c>
      <c r="X222" s="49">
        <v>10265819.52</v>
      </c>
    </row>
    <row r="223" spans="1:24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458</v>
      </c>
      <c r="G223" s="58" t="s">
        <v>461</v>
      </c>
      <c r="H223" s="49">
        <v>69316751.69</v>
      </c>
      <c r="I223" s="49">
        <v>4137221</v>
      </c>
      <c r="J223" s="49">
        <v>0</v>
      </c>
      <c r="K223" s="49">
        <v>15446886.2</v>
      </c>
      <c r="L223" s="49">
        <v>4000</v>
      </c>
      <c r="M223" s="49">
        <v>565936</v>
      </c>
      <c r="N223" s="49">
        <v>10438744</v>
      </c>
      <c r="O223" s="49">
        <v>10500</v>
      </c>
      <c r="P223" s="49">
        <v>4521226</v>
      </c>
      <c r="Q223" s="49">
        <v>4957000</v>
      </c>
      <c r="R223" s="49">
        <v>12125743.95</v>
      </c>
      <c r="S223" s="49">
        <v>3741411.33</v>
      </c>
      <c r="T223" s="49">
        <v>4368135</v>
      </c>
      <c r="U223" s="49">
        <v>26900</v>
      </c>
      <c r="V223" s="49">
        <v>297196</v>
      </c>
      <c r="W223" s="49">
        <v>45600</v>
      </c>
      <c r="X223" s="49">
        <v>8630252.21</v>
      </c>
    </row>
    <row r="224" spans="1:24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458</v>
      </c>
      <c r="G224" s="58" t="s">
        <v>462</v>
      </c>
      <c r="H224" s="49">
        <v>62223636.29</v>
      </c>
      <c r="I224" s="49">
        <v>3000</v>
      </c>
      <c r="J224" s="49">
        <v>0</v>
      </c>
      <c r="K224" s="49">
        <v>14237766.45</v>
      </c>
      <c r="L224" s="49">
        <v>8000</v>
      </c>
      <c r="M224" s="49">
        <v>355961</v>
      </c>
      <c r="N224" s="49">
        <v>6280606.58</v>
      </c>
      <c r="O224" s="49">
        <v>4395833</v>
      </c>
      <c r="P224" s="49">
        <v>19080463.68</v>
      </c>
      <c r="Q224" s="49">
        <v>2812500</v>
      </c>
      <c r="R224" s="49">
        <v>706741</v>
      </c>
      <c r="S224" s="49">
        <v>2055244.28</v>
      </c>
      <c r="T224" s="49">
        <v>4840789.32</v>
      </c>
      <c r="U224" s="49">
        <v>100000</v>
      </c>
      <c r="V224" s="49">
        <v>1199228.76</v>
      </c>
      <c r="W224" s="49">
        <v>67000</v>
      </c>
      <c r="X224" s="49">
        <v>6080502.22</v>
      </c>
    </row>
    <row r="225" spans="1:24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458</v>
      </c>
      <c r="G225" s="58" t="s">
        <v>463</v>
      </c>
      <c r="H225" s="49">
        <v>61316840.73</v>
      </c>
      <c r="I225" s="49">
        <v>0</v>
      </c>
      <c r="J225" s="49">
        <v>0</v>
      </c>
      <c r="K225" s="49">
        <v>22447277.48</v>
      </c>
      <c r="L225" s="49">
        <v>0</v>
      </c>
      <c r="M225" s="49">
        <v>286829.34</v>
      </c>
      <c r="N225" s="49">
        <v>4644097.22</v>
      </c>
      <c r="O225" s="49">
        <v>3991501.55</v>
      </c>
      <c r="P225" s="49">
        <v>12912603.47</v>
      </c>
      <c r="Q225" s="49">
        <v>1515804.75</v>
      </c>
      <c r="R225" s="49">
        <v>6661316</v>
      </c>
      <c r="S225" s="49">
        <v>1768392.82</v>
      </c>
      <c r="T225" s="49">
        <v>2826662</v>
      </c>
      <c r="U225" s="49">
        <v>34845</v>
      </c>
      <c r="V225" s="49">
        <v>84200</v>
      </c>
      <c r="W225" s="49">
        <v>46000</v>
      </c>
      <c r="X225" s="49">
        <v>4097311.1</v>
      </c>
    </row>
    <row r="226" spans="1:24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458</v>
      </c>
      <c r="G226" s="58" t="s">
        <v>464</v>
      </c>
      <c r="H226" s="49">
        <v>84491067.61</v>
      </c>
      <c r="I226" s="49">
        <v>140377</v>
      </c>
      <c r="J226" s="49">
        <v>0</v>
      </c>
      <c r="K226" s="49">
        <v>19625987.72</v>
      </c>
      <c r="L226" s="49">
        <v>0</v>
      </c>
      <c r="M226" s="49">
        <v>227676.56</v>
      </c>
      <c r="N226" s="49">
        <v>6244629</v>
      </c>
      <c r="O226" s="49">
        <v>3979202</v>
      </c>
      <c r="P226" s="49">
        <v>18639593.68</v>
      </c>
      <c r="Q226" s="49">
        <v>2628500</v>
      </c>
      <c r="R226" s="49">
        <v>18485816.5</v>
      </c>
      <c r="S226" s="49">
        <v>2094358</v>
      </c>
      <c r="T226" s="49">
        <v>3776719</v>
      </c>
      <c r="U226" s="49">
        <v>85000</v>
      </c>
      <c r="V226" s="49">
        <v>858600</v>
      </c>
      <c r="W226" s="49">
        <v>46600</v>
      </c>
      <c r="X226" s="49">
        <v>7658008.15</v>
      </c>
    </row>
    <row r="227" spans="1:24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458</v>
      </c>
      <c r="G227" s="58" t="s">
        <v>465</v>
      </c>
      <c r="H227" s="49">
        <v>107449905.63</v>
      </c>
      <c r="I227" s="49">
        <v>22000</v>
      </c>
      <c r="J227" s="49">
        <v>0</v>
      </c>
      <c r="K227" s="49">
        <v>18338253.47</v>
      </c>
      <c r="L227" s="49">
        <v>35000</v>
      </c>
      <c r="M227" s="49">
        <v>486978</v>
      </c>
      <c r="N227" s="49">
        <v>11490328.06</v>
      </c>
      <c r="O227" s="49">
        <v>4741368.11</v>
      </c>
      <c r="P227" s="49">
        <v>32626232.47</v>
      </c>
      <c r="Q227" s="49">
        <v>4973749.33</v>
      </c>
      <c r="R227" s="49">
        <v>14419530</v>
      </c>
      <c r="S227" s="49">
        <v>2821324</v>
      </c>
      <c r="T227" s="49">
        <v>4315424.65</v>
      </c>
      <c r="U227" s="49">
        <v>498246</v>
      </c>
      <c r="V227" s="49">
        <v>390000</v>
      </c>
      <c r="W227" s="49">
        <v>180000</v>
      </c>
      <c r="X227" s="49">
        <v>12111471.54</v>
      </c>
    </row>
    <row r="228" spans="1:24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458</v>
      </c>
      <c r="G228" s="58" t="s">
        <v>466</v>
      </c>
      <c r="H228" s="49">
        <v>74103425.97</v>
      </c>
      <c r="I228" s="49">
        <v>1922103</v>
      </c>
      <c r="J228" s="49">
        <v>75658</v>
      </c>
      <c r="K228" s="49">
        <v>9367456</v>
      </c>
      <c r="L228" s="49">
        <v>0</v>
      </c>
      <c r="M228" s="49">
        <v>195290</v>
      </c>
      <c r="N228" s="49">
        <v>9916242</v>
      </c>
      <c r="O228" s="49">
        <v>4878170</v>
      </c>
      <c r="P228" s="49">
        <v>18871192.99</v>
      </c>
      <c r="Q228" s="49">
        <v>2867000</v>
      </c>
      <c r="R228" s="49">
        <v>8766814</v>
      </c>
      <c r="S228" s="49">
        <v>4048698</v>
      </c>
      <c r="T228" s="49">
        <v>6815046</v>
      </c>
      <c r="U228" s="49">
        <v>18450</v>
      </c>
      <c r="V228" s="49">
        <v>111347</v>
      </c>
      <c r="W228" s="49">
        <v>55500</v>
      </c>
      <c r="X228" s="49">
        <v>6194458.98</v>
      </c>
    </row>
    <row r="229" spans="1:24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458</v>
      </c>
      <c r="G229" s="58" t="s">
        <v>467</v>
      </c>
      <c r="H229" s="49">
        <v>155749710.71</v>
      </c>
      <c r="I229" s="49">
        <v>18599.22</v>
      </c>
      <c r="J229" s="49">
        <v>0</v>
      </c>
      <c r="K229" s="49">
        <v>57687659.69</v>
      </c>
      <c r="L229" s="49">
        <v>0</v>
      </c>
      <c r="M229" s="49">
        <v>1646746.5</v>
      </c>
      <c r="N229" s="49">
        <v>16738065.12</v>
      </c>
      <c r="O229" s="49">
        <v>682175.99</v>
      </c>
      <c r="P229" s="49">
        <v>34146414.25</v>
      </c>
      <c r="Q229" s="49">
        <v>3002000</v>
      </c>
      <c r="R229" s="49">
        <v>10649484.25</v>
      </c>
      <c r="S229" s="49">
        <v>7360609.79</v>
      </c>
      <c r="T229" s="49">
        <v>7720075.08</v>
      </c>
      <c r="U229" s="49">
        <v>195169</v>
      </c>
      <c r="V229" s="49">
        <v>313276</v>
      </c>
      <c r="W229" s="49">
        <v>65038.78</v>
      </c>
      <c r="X229" s="49">
        <v>15524397.04</v>
      </c>
    </row>
    <row r="230" spans="1:24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458</v>
      </c>
      <c r="G230" s="58" t="s">
        <v>468</v>
      </c>
      <c r="H230" s="49">
        <v>52334141.77</v>
      </c>
      <c r="I230" s="49">
        <v>1346004</v>
      </c>
      <c r="J230" s="49">
        <v>0</v>
      </c>
      <c r="K230" s="49">
        <v>7232477.18</v>
      </c>
      <c r="L230" s="49">
        <v>4340</v>
      </c>
      <c r="M230" s="49">
        <v>609668</v>
      </c>
      <c r="N230" s="49">
        <v>6362437</v>
      </c>
      <c r="O230" s="49">
        <v>3847360</v>
      </c>
      <c r="P230" s="49">
        <v>14802287.59</v>
      </c>
      <c r="Q230" s="49">
        <v>1174611</v>
      </c>
      <c r="R230" s="49">
        <v>1182007</v>
      </c>
      <c r="S230" s="49">
        <v>2130972</v>
      </c>
      <c r="T230" s="49">
        <v>7161089</v>
      </c>
      <c r="U230" s="49">
        <v>53000</v>
      </c>
      <c r="V230" s="49">
        <v>317442</v>
      </c>
      <c r="W230" s="49">
        <v>807716</v>
      </c>
      <c r="X230" s="49">
        <v>5302731</v>
      </c>
    </row>
    <row r="231" spans="1:24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458</v>
      </c>
      <c r="G231" s="58" t="s">
        <v>469</v>
      </c>
      <c r="H231" s="49">
        <v>99127251.13</v>
      </c>
      <c r="I231" s="49">
        <v>0</v>
      </c>
      <c r="J231" s="49">
        <v>0</v>
      </c>
      <c r="K231" s="49">
        <v>15381021.96</v>
      </c>
      <c r="L231" s="49">
        <v>6000</v>
      </c>
      <c r="M231" s="49">
        <v>371126</v>
      </c>
      <c r="N231" s="49">
        <v>11704411.75</v>
      </c>
      <c r="O231" s="49">
        <v>4718364</v>
      </c>
      <c r="P231" s="49">
        <v>36654869.9</v>
      </c>
      <c r="Q231" s="49">
        <v>1852600</v>
      </c>
      <c r="R231" s="49">
        <v>7433954.83</v>
      </c>
      <c r="S231" s="49">
        <v>3091167.6</v>
      </c>
      <c r="T231" s="49">
        <v>7479006.13</v>
      </c>
      <c r="U231" s="49">
        <v>57156</v>
      </c>
      <c r="V231" s="49">
        <v>870046</v>
      </c>
      <c r="W231" s="49">
        <v>97900</v>
      </c>
      <c r="X231" s="49">
        <v>9409626.96</v>
      </c>
    </row>
    <row r="232" spans="1:24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458</v>
      </c>
      <c r="G232" s="58" t="s">
        <v>470</v>
      </c>
      <c r="H232" s="49">
        <v>54237313.41</v>
      </c>
      <c r="I232" s="49">
        <v>0</v>
      </c>
      <c r="J232" s="49">
        <v>0</v>
      </c>
      <c r="K232" s="49">
        <v>8623476</v>
      </c>
      <c r="L232" s="49">
        <v>308620</v>
      </c>
      <c r="M232" s="49">
        <v>2235190</v>
      </c>
      <c r="N232" s="49">
        <v>5587178</v>
      </c>
      <c r="O232" s="49">
        <v>4608974</v>
      </c>
      <c r="P232" s="49">
        <v>14224784.41</v>
      </c>
      <c r="Q232" s="49">
        <v>5427069</v>
      </c>
      <c r="R232" s="49">
        <v>1542065</v>
      </c>
      <c r="S232" s="49">
        <v>2171654</v>
      </c>
      <c r="T232" s="49">
        <v>4653929</v>
      </c>
      <c r="U232" s="49">
        <v>58650</v>
      </c>
      <c r="V232" s="49">
        <v>331931</v>
      </c>
      <c r="W232" s="49">
        <v>64089</v>
      </c>
      <c r="X232" s="49">
        <v>4399704</v>
      </c>
    </row>
    <row r="233" spans="1:24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458</v>
      </c>
      <c r="G233" s="58" t="s">
        <v>471</v>
      </c>
      <c r="H233" s="49">
        <v>33386130.34</v>
      </c>
      <c r="I233" s="49">
        <v>55497.24</v>
      </c>
      <c r="J233" s="49">
        <v>0</v>
      </c>
      <c r="K233" s="49">
        <v>6007190.22</v>
      </c>
      <c r="L233" s="49">
        <v>0</v>
      </c>
      <c r="M233" s="49">
        <v>375972.86</v>
      </c>
      <c r="N233" s="49">
        <v>3950501.69</v>
      </c>
      <c r="O233" s="49">
        <v>3660597.5</v>
      </c>
      <c r="P233" s="49">
        <v>7458226.65</v>
      </c>
      <c r="Q233" s="49">
        <v>892000</v>
      </c>
      <c r="R233" s="49">
        <v>3496677.51</v>
      </c>
      <c r="S233" s="49">
        <v>1525318.1</v>
      </c>
      <c r="T233" s="49">
        <v>1173050.35</v>
      </c>
      <c r="U233" s="49">
        <v>55000</v>
      </c>
      <c r="V233" s="49">
        <v>221500</v>
      </c>
      <c r="W233" s="49">
        <v>25000</v>
      </c>
      <c r="X233" s="49">
        <v>4489598.22</v>
      </c>
    </row>
    <row r="234" spans="1:24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458</v>
      </c>
      <c r="G234" s="58" t="s">
        <v>472</v>
      </c>
      <c r="H234" s="49">
        <v>120562827.05</v>
      </c>
      <c r="I234" s="49">
        <v>0</v>
      </c>
      <c r="J234" s="49">
        <v>0</v>
      </c>
      <c r="K234" s="49">
        <v>16621101</v>
      </c>
      <c r="L234" s="49">
        <v>14500</v>
      </c>
      <c r="M234" s="49">
        <v>1770286.1</v>
      </c>
      <c r="N234" s="49">
        <v>11895163</v>
      </c>
      <c r="O234" s="49">
        <v>6033072</v>
      </c>
      <c r="P234" s="49">
        <v>42327872.91</v>
      </c>
      <c r="Q234" s="49">
        <v>2568900</v>
      </c>
      <c r="R234" s="49">
        <v>1831863</v>
      </c>
      <c r="S234" s="49">
        <v>3654008</v>
      </c>
      <c r="T234" s="49">
        <v>19882613</v>
      </c>
      <c r="U234" s="49">
        <v>1646500</v>
      </c>
      <c r="V234" s="49">
        <v>428300</v>
      </c>
      <c r="W234" s="49">
        <v>109497</v>
      </c>
      <c r="X234" s="49">
        <v>11779151.04</v>
      </c>
    </row>
    <row r="235" spans="1:24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458</v>
      </c>
      <c r="G235" s="58" t="s">
        <v>473</v>
      </c>
      <c r="H235" s="49">
        <v>57710283.96</v>
      </c>
      <c r="I235" s="49">
        <v>0</v>
      </c>
      <c r="J235" s="49">
        <v>0</v>
      </c>
      <c r="K235" s="49">
        <v>13066371.32</v>
      </c>
      <c r="L235" s="49">
        <v>74500</v>
      </c>
      <c r="M235" s="49">
        <v>215202</v>
      </c>
      <c r="N235" s="49">
        <v>5287131.5</v>
      </c>
      <c r="O235" s="49">
        <v>3956736</v>
      </c>
      <c r="P235" s="49">
        <v>20584278.66</v>
      </c>
      <c r="Q235" s="49">
        <v>1674700</v>
      </c>
      <c r="R235" s="49">
        <v>638562</v>
      </c>
      <c r="S235" s="49">
        <v>2638164</v>
      </c>
      <c r="T235" s="49">
        <v>3579789</v>
      </c>
      <c r="U235" s="49">
        <v>140000</v>
      </c>
      <c r="V235" s="49">
        <v>146300</v>
      </c>
      <c r="W235" s="49">
        <v>100000</v>
      </c>
      <c r="X235" s="49">
        <v>5608549.48</v>
      </c>
    </row>
    <row r="236" spans="1:24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458</v>
      </c>
      <c r="G236" s="58" t="s">
        <v>474</v>
      </c>
      <c r="H236" s="49">
        <v>52765841</v>
      </c>
      <c r="I236" s="49">
        <v>0</v>
      </c>
      <c r="J236" s="49">
        <v>0</v>
      </c>
      <c r="K236" s="49">
        <v>5397078</v>
      </c>
      <c r="L236" s="49">
        <v>0</v>
      </c>
      <c r="M236" s="49">
        <v>547407</v>
      </c>
      <c r="N236" s="49">
        <v>5838813</v>
      </c>
      <c r="O236" s="49">
        <v>4496707</v>
      </c>
      <c r="P236" s="49">
        <v>20318113</v>
      </c>
      <c r="Q236" s="49">
        <v>1466300</v>
      </c>
      <c r="R236" s="49">
        <v>2987981</v>
      </c>
      <c r="S236" s="49">
        <v>1910457</v>
      </c>
      <c r="T236" s="49">
        <v>3498707</v>
      </c>
      <c r="U236" s="49">
        <v>90000</v>
      </c>
      <c r="V236" s="49">
        <v>97000</v>
      </c>
      <c r="W236" s="49">
        <v>1037000</v>
      </c>
      <c r="X236" s="49">
        <v>5080278</v>
      </c>
    </row>
    <row r="237" spans="1:24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458</v>
      </c>
      <c r="G237" s="58" t="s">
        <v>475</v>
      </c>
      <c r="H237" s="49">
        <v>91168077.79</v>
      </c>
      <c r="I237" s="49">
        <v>5000</v>
      </c>
      <c r="J237" s="49">
        <v>0</v>
      </c>
      <c r="K237" s="49">
        <v>17237860</v>
      </c>
      <c r="L237" s="49">
        <v>0</v>
      </c>
      <c r="M237" s="49">
        <v>732162</v>
      </c>
      <c r="N237" s="49">
        <v>8033369</v>
      </c>
      <c r="O237" s="49">
        <v>5344950</v>
      </c>
      <c r="P237" s="49">
        <v>27196218.67</v>
      </c>
      <c r="Q237" s="49">
        <v>2322119</v>
      </c>
      <c r="R237" s="49">
        <v>11792913</v>
      </c>
      <c r="S237" s="49">
        <v>4894557</v>
      </c>
      <c r="T237" s="49">
        <v>4587743</v>
      </c>
      <c r="U237" s="49">
        <v>153100</v>
      </c>
      <c r="V237" s="49">
        <v>130800</v>
      </c>
      <c r="W237" s="49">
        <v>103000</v>
      </c>
      <c r="X237" s="49">
        <v>8634286.12</v>
      </c>
    </row>
    <row r="238" spans="1:24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458</v>
      </c>
      <c r="G238" s="58" t="s">
        <v>476</v>
      </c>
      <c r="H238" s="49">
        <v>82424446.95</v>
      </c>
      <c r="I238" s="49">
        <v>524843</v>
      </c>
      <c r="J238" s="49">
        <v>0</v>
      </c>
      <c r="K238" s="49">
        <v>18128902.84</v>
      </c>
      <c r="L238" s="49">
        <v>0</v>
      </c>
      <c r="M238" s="49">
        <v>155574</v>
      </c>
      <c r="N238" s="49">
        <v>8721522.05</v>
      </c>
      <c r="O238" s="49">
        <v>4533176</v>
      </c>
      <c r="P238" s="49">
        <v>24119385.59</v>
      </c>
      <c r="Q238" s="49">
        <v>2255244</v>
      </c>
      <c r="R238" s="49">
        <v>5989956</v>
      </c>
      <c r="S238" s="49">
        <v>3341398.97</v>
      </c>
      <c r="T238" s="49">
        <v>7288559.79</v>
      </c>
      <c r="U238" s="49">
        <v>32320</v>
      </c>
      <c r="V238" s="49">
        <v>794350</v>
      </c>
      <c r="W238" s="49">
        <v>50000</v>
      </c>
      <c r="X238" s="49">
        <v>6489214.71</v>
      </c>
    </row>
    <row r="239" spans="1:24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458</v>
      </c>
      <c r="G239" s="58" t="s">
        <v>477</v>
      </c>
      <c r="H239" s="49">
        <v>56915254.99</v>
      </c>
      <c r="I239" s="49">
        <v>2107408.42</v>
      </c>
      <c r="J239" s="49">
        <v>0</v>
      </c>
      <c r="K239" s="49">
        <v>9076727.21</v>
      </c>
      <c r="L239" s="49">
        <v>8300</v>
      </c>
      <c r="M239" s="49">
        <v>680969</v>
      </c>
      <c r="N239" s="49">
        <v>4853313</v>
      </c>
      <c r="O239" s="49">
        <v>3797750</v>
      </c>
      <c r="P239" s="49">
        <v>12574075.5</v>
      </c>
      <c r="Q239" s="49">
        <v>1648629</v>
      </c>
      <c r="R239" s="49">
        <v>8074131.48</v>
      </c>
      <c r="S239" s="49">
        <v>1779914</v>
      </c>
      <c r="T239" s="49">
        <v>6058666.54</v>
      </c>
      <c r="U239" s="49">
        <v>0</v>
      </c>
      <c r="V239" s="49">
        <v>698470</v>
      </c>
      <c r="W239" s="49">
        <v>72300</v>
      </c>
      <c r="X239" s="49">
        <v>5484600.84</v>
      </c>
    </row>
    <row r="240" spans="1:24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458</v>
      </c>
      <c r="G240" s="58" t="s">
        <v>478</v>
      </c>
      <c r="H240" s="49">
        <v>71564839.28</v>
      </c>
      <c r="I240" s="49">
        <v>1235926</v>
      </c>
      <c r="J240" s="49">
        <v>0</v>
      </c>
      <c r="K240" s="49">
        <v>24995171</v>
      </c>
      <c r="L240" s="49">
        <v>40000</v>
      </c>
      <c r="M240" s="49">
        <v>660464.08</v>
      </c>
      <c r="N240" s="49">
        <v>9077909.2</v>
      </c>
      <c r="O240" s="49">
        <v>130000</v>
      </c>
      <c r="P240" s="49">
        <v>5638239</v>
      </c>
      <c r="Q240" s="49">
        <v>331525</v>
      </c>
      <c r="R240" s="49">
        <v>14088088</v>
      </c>
      <c r="S240" s="49">
        <v>3010136</v>
      </c>
      <c r="T240" s="49">
        <v>2254625</v>
      </c>
      <c r="U240" s="49">
        <v>200894</v>
      </c>
      <c r="V240" s="49">
        <v>324000</v>
      </c>
      <c r="W240" s="49">
        <v>147078</v>
      </c>
      <c r="X240" s="49">
        <v>9430784</v>
      </c>
    </row>
    <row r="241" spans="1:24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479</v>
      </c>
      <c r="G241" s="58" t="s">
        <v>480</v>
      </c>
      <c r="H241" s="49">
        <v>963600994.38</v>
      </c>
      <c r="I241" s="49">
        <v>80897993.51</v>
      </c>
      <c r="J241" s="49">
        <v>0</v>
      </c>
      <c r="K241" s="49">
        <v>470468578.16</v>
      </c>
      <c r="L241" s="49">
        <v>280800</v>
      </c>
      <c r="M241" s="49">
        <v>10258995</v>
      </c>
      <c r="N241" s="49">
        <v>106977647.05</v>
      </c>
      <c r="O241" s="49">
        <v>1012172.81</v>
      </c>
      <c r="P241" s="49">
        <v>47973852.13</v>
      </c>
      <c r="Q241" s="49">
        <v>23675737.18</v>
      </c>
      <c r="R241" s="49">
        <v>3969350</v>
      </c>
      <c r="S241" s="49">
        <v>40330760.17</v>
      </c>
      <c r="T241" s="49">
        <v>2564094</v>
      </c>
      <c r="U241" s="49">
        <v>6769407.07</v>
      </c>
      <c r="V241" s="49">
        <v>62575384.35</v>
      </c>
      <c r="W241" s="49">
        <v>4625000</v>
      </c>
      <c r="X241" s="49">
        <v>101221222.95</v>
      </c>
    </row>
    <row r="242" spans="1:24" ht="12.75">
      <c r="A242" s="46">
        <v>6</v>
      </c>
      <c r="B242" s="46">
        <v>8</v>
      </c>
      <c r="C242" s="46">
        <v>1</v>
      </c>
      <c r="D242" s="41" t="s">
        <v>481</v>
      </c>
      <c r="E242" s="47">
        <v>271</v>
      </c>
      <c r="F242" s="48" t="s">
        <v>481</v>
      </c>
      <c r="G242" s="58" t="s">
        <v>482</v>
      </c>
      <c r="H242" s="49">
        <v>564139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474139</v>
      </c>
      <c r="V242" s="49">
        <v>0</v>
      </c>
      <c r="W242" s="49">
        <v>0</v>
      </c>
      <c r="X242" s="49">
        <v>90000</v>
      </c>
    </row>
    <row r="243" spans="1:24" ht="25.5">
      <c r="A243" s="46">
        <v>6</v>
      </c>
      <c r="B243" s="46">
        <v>19</v>
      </c>
      <c r="C243" s="46">
        <v>1</v>
      </c>
      <c r="D243" s="41" t="s">
        <v>481</v>
      </c>
      <c r="E243" s="47">
        <v>270</v>
      </c>
      <c r="F243" s="48" t="s">
        <v>481</v>
      </c>
      <c r="G243" s="58" t="s">
        <v>483</v>
      </c>
      <c r="H243" s="49">
        <v>3743740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3624740</v>
      </c>
      <c r="V243" s="49">
        <v>0</v>
      </c>
      <c r="W243" s="49">
        <v>0</v>
      </c>
      <c r="X243" s="49">
        <v>119000</v>
      </c>
    </row>
    <row r="244" spans="1:24" ht="12.75">
      <c r="A244" s="46">
        <v>6</v>
      </c>
      <c r="B244" s="46">
        <v>7</v>
      </c>
      <c r="C244" s="46">
        <v>1</v>
      </c>
      <c r="D244" s="41" t="s">
        <v>481</v>
      </c>
      <c r="E244" s="47">
        <v>187</v>
      </c>
      <c r="F244" s="48" t="s">
        <v>481</v>
      </c>
      <c r="G244" s="58" t="s">
        <v>484</v>
      </c>
      <c r="H244" s="49">
        <v>3941455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3931455</v>
      </c>
      <c r="V244" s="49">
        <v>0</v>
      </c>
      <c r="W244" s="49">
        <v>0</v>
      </c>
      <c r="X244" s="49">
        <v>10000</v>
      </c>
    </row>
    <row r="245" spans="1:24" ht="12.75">
      <c r="A245" s="46">
        <v>6</v>
      </c>
      <c r="B245" s="46">
        <v>1</v>
      </c>
      <c r="C245" s="46">
        <v>1</v>
      </c>
      <c r="D245" s="41" t="s">
        <v>481</v>
      </c>
      <c r="E245" s="47">
        <v>188</v>
      </c>
      <c r="F245" s="48" t="s">
        <v>481</v>
      </c>
      <c r="G245" s="58" t="s">
        <v>484</v>
      </c>
      <c r="H245" s="49">
        <v>692214.23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41788.53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650425.7</v>
      </c>
      <c r="V245" s="49">
        <v>0</v>
      </c>
      <c r="W245" s="49">
        <v>0</v>
      </c>
      <c r="X245" s="49">
        <v>0</v>
      </c>
    </row>
    <row r="246" spans="1:24" ht="25.5">
      <c r="A246" s="46">
        <v>6</v>
      </c>
      <c r="B246" s="46">
        <v>2</v>
      </c>
      <c r="C246" s="46">
        <v>1</v>
      </c>
      <c r="D246" s="41" t="s">
        <v>481</v>
      </c>
      <c r="E246" s="47">
        <v>221</v>
      </c>
      <c r="F246" s="48" t="s">
        <v>481</v>
      </c>
      <c r="G246" s="58" t="s">
        <v>485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0</v>
      </c>
      <c r="X246" s="49">
        <v>0</v>
      </c>
    </row>
    <row r="247" spans="1:24" ht="25.5">
      <c r="A247" s="46">
        <v>6</v>
      </c>
      <c r="B247" s="46">
        <v>13</v>
      </c>
      <c r="C247" s="46">
        <v>4</v>
      </c>
      <c r="D247" s="41" t="s">
        <v>481</v>
      </c>
      <c r="E247" s="47">
        <v>186</v>
      </c>
      <c r="F247" s="48" t="s">
        <v>481</v>
      </c>
      <c r="G247" s="58" t="s">
        <v>486</v>
      </c>
      <c r="H247" s="49">
        <v>1600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1600</v>
      </c>
      <c r="V247" s="49">
        <v>0</v>
      </c>
      <c r="W247" s="49">
        <v>0</v>
      </c>
      <c r="X247" s="49">
        <v>0</v>
      </c>
    </row>
    <row r="248" spans="1:24" ht="25.5">
      <c r="A248" s="46">
        <v>6</v>
      </c>
      <c r="B248" s="46">
        <v>4</v>
      </c>
      <c r="C248" s="46">
        <v>3</v>
      </c>
      <c r="D248" s="41" t="s">
        <v>481</v>
      </c>
      <c r="E248" s="47">
        <v>218</v>
      </c>
      <c r="F248" s="48" t="s">
        <v>481</v>
      </c>
      <c r="G248" s="58" t="s">
        <v>487</v>
      </c>
      <c r="H248" s="49">
        <v>28409.4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28409.4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</row>
    <row r="249" spans="1:24" ht="12.75">
      <c r="A249" s="46">
        <v>6</v>
      </c>
      <c r="B249" s="46">
        <v>3</v>
      </c>
      <c r="C249" s="46">
        <v>3</v>
      </c>
      <c r="D249" s="41" t="s">
        <v>481</v>
      </c>
      <c r="E249" s="47">
        <v>122</v>
      </c>
      <c r="F249" s="48" t="s">
        <v>481</v>
      </c>
      <c r="G249" s="58" t="s">
        <v>488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</row>
    <row r="250" spans="1:24" ht="25.5">
      <c r="A250" s="46">
        <v>6</v>
      </c>
      <c r="B250" s="46">
        <v>15</v>
      </c>
      <c r="C250" s="46">
        <v>0</v>
      </c>
      <c r="D250" s="41" t="s">
        <v>481</v>
      </c>
      <c r="E250" s="47">
        <v>220</v>
      </c>
      <c r="F250" s="48" t="s">
        <v>481</v>
      </c>
      <c r="G250" s="58" t="s">
        <v>489</v>
      </c>
      <c r="H250" s="49">
        <v>88428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88428</v>
      </c>
      <c r="V250" s="49">
        <v>0</v>
      </c>
      <c r="W250" s="49">
        <v>0</v>
      </c>
      <c r="X250" s="49">
        <v>0</v>
      </c>
    </row>
    <row r="251" spans="1:24" ht="12.75">
      <c r="A251" s="46">
        <v>6</v>
      </c>
      <c r="B251" s="46">
        <v>9</v>
      </c>
      <c r="C251" s="46">
        <v>1</v>
      </c>
      <c r="D251" s="41" t="s">
        <v>481</v>
      </c>
      <c r="E251" s="47">
        <v>140</v>
      </c>
      <c r="F251" s="48" t="s">
        <v>481</v>
      </c>
      <c r="G251" s="58" t="s">
        <v>490</v>
      </c>
      <c r="H251" s="49">
        <v>66086.76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65986.76</v>
      </c>
      <c r="V251" s="49">
        <v>0</v>
      </c>
      <c r="W251" s="49">
        <v>0</v>
      </c>
      <c r="X251" s="49">
        <v>100</v>
      </c>
    </row>
    <row r="252" spans="1:24" ht="12.75">
      <c r="A252" s="46">
        <v>6</v>
      </c>
      <c r="B252" s="46">
        <v>62</v>
      </c>
      <c r="C252" s="46">
        <v>1</v>
      </c>
      <c r="D252" s="41" t="s">
        <v>481</v>
      </c>
      <c r="E252" s="47">
        <v>198</v>
      </c>
      <c r="F252" s="48" t="s">
        <v>481</v>
      </c>
      <c r="G252" s="58" t="s">
        <v>491</v>
      </c>
      <c r="H252" s="49">
        <v>39795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49">
        <v>39795</v>
      </c>
      <c r="V252" s="49">
        <v>0</v>
      </c>
      <c r="W252" s="49">
        <v>0</v>
      </c>
      <c r="X252" s="49">
        <v>0</v>
      </c>
    </row>
    <row r="253" spans="1:24" ht="12.75">
      <c r="A253" s="46">
        <v>6</v>
      </c>
      <c r="B253" s="46">
        <v>8</v>
      </c>
      <c r="C253" s="46">
        <v>1</v>
      </c>
      <c r="D253" s="41" t="s">
        <v>481</v>
      </c>
      <c r="E253" s="47">
        <v>265</v>
      </c>
      <c r="F253" s="48" t="s">
        <v>481</v>
      </c>
      <c r="G253" s="58" t="s">
        <v>492</v>
      </c>
      <c r="H253" s="49">
        <v>32031473</v>
      </c>
      <c r="I253" s="49">
        <v>0</v>
      </c>
      <c r="J253" s="49">
        <v>92144</v>
      </c>
      <c r="K253" s="49">
        <v>0</v>
      </c>
      <c r="L253" s="49">
        <v>0</v>
      </c>
      <c r="M253" s="49">
        <v>108736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31162893</v>
      </c>
      <c r="V253" s="49">
        <v>0</v>
      </c>
      <c r="W253" s="49">
        <v>0</v>
      </c>
      <c r="X253" s="49">
        <v>667700</v>
      </c>
    </row>
    <row r="254" spans="1:24" ht="12.75">
      <c r="A254" s="46">
        <v>6</v>
      </c>
      <c r="B254" s="46">
        <v>8</v>
      </c>
      <c r="C254" s="46">
        <v>7</v>
      </c>
      <c r="D254" s="41" t="s">
        <v>481</v>
      </c>
      <c r="E254" s="47">
        <v>244</v>
      </c>
      <c r="F254" s="48" t="s">
        <v>481</v>
      </c>
      <c r="G254" s="58" t="s">
        <v>493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>
        <v>0</v>
      </c>
      <c r="W254" s="49">
        <v>0</v>
      </c>
      <c r="X254" s="49">
        <v>0</v>
      </c>
    </row>
  </sheetData>
  <sheetProtection/>
  <mergeCells count="11">
    <mergeCell ref="F7:G7"/>
    <mergeCell ref="E4:E5"/>
    <mergeCell ref="I4:X4"/>
    <mergeCell ref="F6:G6"/>
    <mergeCell ref="H6:X6"/>
    <mergeCell ref="H4:H5"/>
    <mergeCell ref="A4:A5"/>
    <mergeCell ref="B4:B5"/>
    <mergeCell ref="C4:C5"/>
    <mergeCell ref="D4:D5"/>
    <mergeCell ref="F4:G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4"/>
  <sheetViews>
    <sheetView zoomScale="75" zoomScaleNormal="75" zoomScalePageLayoutView="0" workbookViewId="0" topLeftCell="A1">
      <pane xSplit="7" ySplit="7" topLeftCell="P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X8" sqref="X8:X254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4 kwartału 2017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6" t="s">
        <v>56</v>
      </c>
      <c r="G4" s="166"/>
      <c r="H4" s="165" t="s">
        <v>65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5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6"/>
      <c r="G6" s="166"/>
      <c r="H6" s="167" t="s">
        <v>10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258</v>
      </c>
      <c r="G8" s="56" t="s">
        <v>259</v>
      </c>
      <c r="H8" s="33">
        <v>98394394.22</v>
      </c>
      <c r="I8" s="33">
        <v>10806.89</v>
      </c>
      <c r="J8" s="33">
        <v>0</v>
      </c>
      <c r="K8" s="33">
        <v>11457790.66</v>
      </c>
      <c r="L8" s="33">
        <v>108117</v>
      </c>
      <c r="M8" s="33">
        <v>1974968.49</v>
      </c>
      <c r="N8" s="33">
        <v>7611307.67</v>
      </c>
      <c r="O8" s="33">
        <v>416488.88</v>
      </c>
      <c r="P8" s="33">
        <v>33236200.1</v>
      </c>
      <c r="Q8" s="33">
        <v>370167.8</v>
      </c>
      <c r="R8" s="33">
        <v>5349891.69</v>
      </c>
      <c r="S8" s="33">
        <v>0</v>
      </c>
      <c r="T8" s="33">
        <v>742056.06</v>
      </c>
      <c r="U8" s="33">
        <v>5216486.91</v>
      </c>
      <c r="V8" s="33">
        <v>2931999.25</v>
      </c>
      <c r="W8" s="33">
        <v>2392071.89</v>
      </c>
      <c r="X8" s="33">
        <v>26576040.93</v>
      </c>
    </row>
    <row r="9" spans="1:24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258</v>
      </c>
      <c r="G9" s="56" t="s">
        <v>260</v>
      </c>
      <c r="H9" s="33">
        <v>63736317.83</v>
      </c>
      <c r="I9" s="33">
        <v>8101.06</v>
      </c>
      <c r="J9" s="33">
        <v>0</v>
      </c>
      <c r="K9" s="33">
        <v>5953721.63</v>
      </c>
      <c r="L9" s="33">
        <v>6000</v>
      </c>
      <c r="M9" s="33">
        <v>1315007.88</v>
      </c>
      <c r="N9" s="33">
        <v>5396152.88</v>
      </c>
      <c r="O9" s="33">
        <v>735867.43</v>
      </c>
      <c r="P9" s="33">
        <v>20904244.54</v>
      </c>
      <c r="Q9" s="33">
        <v>373999.56</v>
      </c>
      <c r="R9" s="33">
        <v>3066197.58</v>
      </c>
      <c r="S9" s="33">
        <v>49791.33</v>
      </c>
      <c r="T9" s="33">
        <v>2629416.48</v>
      </c>
      <c r="U9" s="33">
        <v>6243197.63</v>
      </c>
      <c r="V9" s="33">
        <v>1243000</v>
      </c>
      <c r="W9" s="33">
        <v>802286.66</v>
      </c>
      <c r="X9" s="33">
        <v>15009333.17</v>
      </c>
    </row>
    <row r="10" spans="1:24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258</v>
      </c>
      <c r="G10" s="56" t="s">
        <v>261</v>
      </c>
      <c r="H10" s="33">
        <v>62484050.64</v>
      </c>
      <c r="I10" s="33">
        <v>99235.37</v>
      </c>
      <c r="J10" s="33">
        <v>0</v>
      </c>
      <c r="K10" s="33">
        <v>1577179.42</v>
      </c>
      <c r="L10" s="33">
        <v>0</v>
      </c>
      <c r="M10" s="33">
        <v>2557448.62</v>
      </c>
      <c r="N10" s="33">
        <v>4839284.23</v>
      </c>
      <c r="O10" s="33">
        <v>77548.41</v>
      </c>
      <c r="P10" s="33">
        <v>19712000.53</v>
      </c>
      <c r="Q10" s="33">
        <v>262855.77</v>
      </c>
      <c r="R10" s="33">
        <v>4837569.61</v>
      </c>
      <c r="S10" s="33">
        <v>0</v>
      </c>
      <c r="T10" s="33">
        <v>979018.87</v>
      </c>
      <c r="U10" s="33">
        <v>5691078.19</v>
      </c>
      <c r="V10" s="33">
        <v>1835357.22</v>
      </c>
      <c r="W10" s="33">
        <v>3539651</v>
      </c>
      <c r="X10" s="33">
        <v>16475823.4</v>
      </c>
    </row>
    <row r="11" spans="1:24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258</v>
      </c>
      <c r="G11" s="56" t="s">
        <v>262</v>
      </c>
      <c r="H11" s="33">
        <v>64067667.57</v>
      </c>
      <c r="I11" s="33">
        <v>119180</v>
      </c>
      <c r="J11" s="33">
        <v>0</v>
      </c>
      <c r="K11" s="33">
        <v>5942360.53</v>
      </c>
      <c r="L11" s="33">
        <v>74967.99</v>
      </c>
      <c r="M11" s="33">
        <v>634930.77</v>
      </c>
      <c r="N11" s="33">
        <v>4304622.42</v>
      </c>
      <c r="O11" s="33">
        <v>436764.39</v>
      </c>
      <c r="P11" s="33">
        <v>20802750.69</v>
      </c>
      <c r="Q11" s="33">
        <v>323624.5</v>
      </c>
      <c r="R11" s="33">
        <v>6669715.75</v>
      </c>
      <c r="S11" s="33">
        <v>66379.11</v>
      </c>
      <c r="T11" s="33">
        <v>872511.87</v>
      </c>
      <c r="U11" s="33">
        <v>3390616.14</v>
      </c>
      <c r="V11" s="33">
        <v>1670745.45</v>
      </c>
      <c r="W11" s="33">
        <v>2835468.3</v>
      </c>
      <c r="X11" s="33">
        <v>15923029.66</v>
      </c>
    </row>
    <row r="12" spans="1:24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258</v>
      </c>
      <c r="G12" s="56" t="s">
        <v>263</v>
      </c>
      <c r="H12" s="33">
        <v>121955413.89</v>
      </c>
      <c r="I12" s="33">
        <v>14279.26</v>
      </c>
      <c r="J12" s="33">
        <v>0</v>
      </c>
      <c r="K12" s="33">
        <v>5775760.14</v>
      </c>
      <c r="L12" s="33">
        <v>0</v>
      </c>
      <c r="M12" s="33">
        <v>2214656.04</v>
      </c>
      <c r="N12" s="33">
        <v>9291834.05</v>
      </c>
      <c r="O12" s="33">
        <v>966512.93</v>
      </c>
      <c r="P12" s="33">
        <v>39628554.04</v>
      </c>
      <c r="Q12" s="33">
        <v>833993.16</v>
      </c>
      <c r="R12" s="33">
        <v>7790582.32</v>
      </c>
      <c r="S12" s="33">
        <v>239462.59</v>
      </c>
      <c r="T12" s="33">
        <v>1485772.34</v>
      </c>
      <c r="U12" s="33">
        <v>11819321.23</v>
      </c>
      <c r="V12" s="33">
        <v>3634510.64</v>
      </c>
      <c r="W12" s="33">
        <v>7227187.15</v>
      </c>
      <c r="X12" s="33">
        <v>31032988</v>
      </c>
    </row>
    <row r="13" spans="1:24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258</v>
      </c>
      <c r="G13" s="56" t="s">
        <v>264</v>
      </c>
      <c r="H13" s="33">
        <v>82087728.16</v>
      </c>
      <c r="I13" s="33">
        <v>10184.65</v>
      </c>
      <c r="J13" s="33">
        <v>0</v>
      </c>
      <c r="K13" s="33">
        <v>1842333.72</v>
      </c>
      <c r="L13" s="33">
        <v>0</v>
      </c>
      <c r="M13" s="33">
        <v>1377353.28</v>
      </c>
      <c r="N13" s="33">
        <v>7757840.68</v>
      </c>
      <c r="O13" s="33">
        <v>31170.63</v>
      </c>
      <c r="P13" s="33">
        <v>34101497.87</v>
      </c>
      <c r="Q13" s="33">
        <v>485771.11</v>
      </c>
      <c r="R13" s="33">
        <v>5211763.55</v>
      </c>
      <c r="S13" s="33">
        <v>275527.55</v>
      </c>
      <c r="T13" s="33">
        <v>214375.34</v>
      </c>
      <c r="U13" s="33">
        <v>3476567.02</v>
      </c>
      <c r="V13" s="33">
        <v>2592302.16</v>
      </c>
      <c r="W13" s="33">
        <v>5203101.25</v>
      </c>
      <c r="X13" s="33">
        <v>19507939.35</v>
      </c>
    </row>
    <row r="14" spans="1:24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258</v>
      </c>
      <c r="G14" s="56" t="s">
        <v>265</v>
      </c>
      <c r="H14" s="33">
        <v>112833266.06</v>
      </c>
      <c r="I14" s="33">
        <v>35332.25</v>
      </c>
      <c r="J14" s="33">
        <v>0</v>
      </c>
      <c r="K14" s="33">
        <v>6401205.06</v>
      </c>
      <c r="L14" s="33">
        <v>0</v>
      </c>
      <c r="M14" s="33">
        <v>1014644.32</v>
      </c>
      <c r="N14" s="33">
        <v>8692202.71</v>
      </c>
      <c r="O14" s="33">
        <v>156875.09</v>
      </c>
      <c r="P14" s="33">
        <v>40142995.56</v>
      </c>
      <c r="Q14" s="33">
        <v>593739.72</v>
      </c>
      <c r="R14" s="33">
        <v>2945239.36</v>
      </c>
      <c r="S14" s="33">
        <v>0</v>
      </c>
      <c r="T14" s="33">
        <v>863055.97</v>
      </c>
      <c r="U14" s="33">
        <v>8162846.17</v>
      </c>
      <c r="V14" s="33">
        <v>1751474.04</v>
      </c>
      <c r="W14" s="33">
        <v>7942204.6</v>
      </c>
      <c r="X14" s="33">
        <v>34131451.21</v>
      </c>
    </row>
    <row r="15" spans="1:24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258</v>
      </c>
      <c r="G15" s="56" t="s">
        <v>266</v>
      </c>
      <c r="H15" s="33">
        <v>68848365.11</v>
      </c>
      <c r="I15" s="33">
        <v>10417.92</v>
      </c>
      <c r="J15" s="33">
        <v>0</v>
      </c>
      <c r="K15" s="33">
        <v>2903673.28</v>
      </c>
      <c r="L15" s="33">
        <v>0</v>
      </c>
      <c r="M15" s="33">
        <v>2098991.52</v>
      </c>
      <c r="N15" s="33">
        <v>4909599.56</v>
      </c>
      <c r="O15" s="33">
        <v>459017.41</v>
      </c>
      <c r="P15" s="33">
        <v>21219594.1</v>
      </c>
      <c r="Q15" s="33">
        <v>340536.59</v>
      </c>
      <c r="R15" s="33">
        <v>3946743.99</v>
      </c>
      <c r="S15" s="33">
        <v>0</v>
      </c>
      <c r="T15" s="33">
        <v>2234250.46</v>
      </c>
      <c r="U15" s="33">
        <v>3659352.61</v>
      </c>
      <c r="V15" s="33">
        <v>2189575.45</v>
      </c>
      <c r="W15" s="33">
        <v>2148684.17</v>
      </c>
      <c r="X15" s="33">
        <v>22727928.05</v>
      </c>
    </row>
    <row r="16" spans="1:24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258</v>
      </c>
      <c r="G16" s="56" t="s">
        <v>267</v>
      </c>
      <c r="H16" s="33">
        <v>217135133.49</v>
      </c>
      <c r="I16" s="33">
        <v>60399.96</v>
      </c>
      <c r="J16" s="33">
        <v>0</v>
      </c>
      <c r="K16" s="33">
        <v>14032985.24</v>
      </c>
      <c r="L16" s="33">
        <v>33392.3</v>
      </c>
      <c r="M16" s="33">
        <v>6556201.26</v>
      </c>
      <c r="N16" s="33">
        <v>17281976.72</v>
      </c>
      <c r="O16" s="33">
        <v>1947907.92</v>
      </c>
      <c r="P16" s="33">
        <v>73720441.9</v>
      </c>
      <c r="Q16" s="33">
        <v>1034704.59</v>
      </c>
      <c r="R16" s="33">
        <v>17966322.31</v>
      </c>
      <c r="S16" s="33">
        <v>5999</v>
      </c>
      <c r="T16" s="33">
        <v>2041259.97</v>
      </c>
      <c r="U16" s="33">
        <v>13685693.27</v>
      </c>
      <c r="V16" s="33">
        <v>7637328.7</v>
      </c>
      <c r="W16" s="33">
        <v>10295329.4</v>
      </c>
      <c r="X16" s="33">
        <v>50835190.95</v>
      </c>
    </row>
    <row r="17" spans="1:24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258</v>
      </c>
      <c r="G17" s="56" t="s">
        <v>268</v>
      </c>
      <c r="H17" s="33">
        <v>64107002.75</v>
      </c>
      <c r="I17" s="33">
        <v>54741.35</v>
      </c>
      <c r="J17" s="33">
        <v>0</v>
      </c>
      <c r="K17" s="33">
        <v>2930358.38</v>
      </c>
      <c r="L17" s="33">
        <v>11752.89</v>
      </c>
      <c r="M17" s="33">
        <v>1804071.52</v>
      </c>
      <c r="N17" s="33">
        <v>5244505.51</v>
      </c>
      <c r="O17" s="33">
        <v>173256.75</v>
      </c>
      <c r="P17" s="33">
        <v>21604497.9</v>
      </c>
      <c r="Q17" s="33">
        <v>295148.07</v>
      </c>
      <c r="R17" s="33">
        <v>3950693.28</v>
      </c>
      <c r="S17" s="33">
        <v>0</v>
      </c>
      <c r="T17" s="33">
        <v>842322.87</v>
      </c>
      <c r="U17" s="33">
        <v>6133335.88</v>
      </c>
      <c r="V17" s="33">
        <v>2234692.9</v>
      </c>
      <c r="W17" s="33">
        <v>2418765.83</v>
      </c>
      <c r="X17" s="33">
        <v>16408859.62</v>
      </c>
    </row>
    <row r="18" spans="1:24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258</v>
      </c>
      <c r="G18" s="56" t="s">
        <v>269</v>
      </c>
      <c r="H18" s="33">
        <v>16603722.28</v>
      </c>
      <c r="I18" s="33">
        <v>30736.78</v>
      </c>
      <c r="J18" s="33">
        <v>0</v>
      </c>
      <c r="K18" s="33">
        <v>115508.86</v>
      </c>
      <c r="L18" s="33">
        <v>0</v>
      </c>
      <c r="M18" s="33">
        <v>534142.22</v>
      </c>
      <c r="N18" s="33">
        <v>1885914.88</v>
      </c>
      <c r="O18" s="33">
        <v>368534.55</v>
      </c>
      <c r="P18" s="33">
        <v>4756997.29</v>
      </c>
      <c r="Q18" s="33">
        <v>39450.28</v>
      </c>
      <c r="R18" s="33">
        <v>1913820.29</v>
      </c>
      <c r="S18" s="33">
        <v>53319.6</v>
      </c>
      <c r="T18" s="33">
        <v>187514.72</v>
      </c>
      <c r="U18" s="33">
        <v>876977.33</v>
      </c>
      <c r="V18" s="33">
        <v>289000</v>
      </c>
      <c r="W18" s="33">
        <v>144495.03</v>
      </c>
      <c r="X18" s="33">
        <v>5407310.45</v>
      </c>
    </row>
    <row r="19" spans="1:24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258</v>
      </c>
      <c r="G19" s="56" t="s">
        <v>270</v>
      </c>
      <c r="H19" s="33">
        <v>10280726.3</v>
      </c>
      <c r="I19" s="33">
        <v>10329.74</v>
      </c>
      <c r="J19" s="33">
        <v>0</v>
      </c>
      <c r="K19" s="33">
        <v>114575.12</v>
      </c>
      <c r="L19" s="33">
        <v>0</v>
      </c>
      <c r="M19" s="33">
        <v>145933.94</v>
      </c>
      <c r="N19" s="33">
        <v>1374055.96</v>
      </c>
      <c r="O19" s="33">
        <v>81121.77</v>
      </c>
      <c r="P19" s="33">
        <v>3997576.65</v>
      </c>
      <c r="Q19" s="33">
        <v>93332.84</v>
      </c>
      <c r="R19" s="33">
        <v>433599.08</v>
      </c>
      <c r="S19" s="33">
        <v>79992</v>
      </c>
      <c r="T19" s="33">
        <v>62726.7</v>
      </c>
      <c r="U19" s="33">
        <v>553928.12</v>
      </c>
      <c r="V19" s="33">
        <v>262700</v>
      </c>
      <c r="W19" s="33">
        <v>32800</v>
      </c>
      <c r="X19" s="33">
        <v>3038054.38</v>
      </c>
    </row>
    <row r="20" spans="1:24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258</v>
      </c>
      <c r="G20" s="56" t="s">
        <v>271</v>
      </c>
      <c r="H20" s="33">
        <v>136781481</v>
      </c>
      <c r="I20" s="33">
        <v>118139.08</v>
      </c>
      <c r="J20" s="33">
        <v>0</v>
      </c>
      <c r="K20" s="33">
        <v>3130939.53</v>
      </c>
      <c r="L20" s="33">
        <v>0</v>
      </c>
      <c r="M20" s="33">
        <v>2359404.69</v>
      </c>
      <c r="N20" s="33">
        <v>19017057.26</v>
      </c>
      <c r="O20" s="33">
        <v>1542442.48</v>
      </c>
      <c r="P20" s="33">
        <v>44819362.66</v>
      </c>
      <c r="Q20" s="33">
        <v>845287.38</v>
      </c>
      <c r="R20" s="33">
        <v>8799844.99</v>
      </c>
      <c r="S20" s="33">
        <v>0</v>
      </c>
      <c r="T20" s="33">
        <v>2103743.66</v>
      </c>
      <c r="U20" s="33">
        <v>12523707.7</v>
      </c>
      <c r="V20" s="33">
        <v>4912455.27</v>
      </c>
      <c r="W20" s="33">
        <v>4490545.62</v>
      </c>
      <c r="X20" s="33">
        <v>32118550.68</v>
      </c>
    </row>
    <row r="21" spans="1:24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258</v>
      </c>
      <c r="G21" s="56" t="s">
        <v>272</v>
      </c>
      <c r="H21" s="33">
        <v>18510842.42</v>
      </c>
      <c r="I21" s="33">
        <v>3864.69</v>
      </c>
      <c r="J21" s="33">
        <v>0</v>
      </c>
      <c r="K21" s="33">
        <v>856982.98</v>
      </c>
      <c r="L21" s="33">
        <v>0</v>
      </c>
      <c r="M21" s="33">
        <v>677347.62</v>
      </c>
      <c r="N21" s="33">
        <v>2091375.17</v>
      </c>
      <c r="O21" s="33">
        <v>80586.24</v>
      </c>
      <c r="P21" s="33">
        <v>5854516.12</v>
      </c>
      <c r="Q21" s="33">
        <v>146966.69</v>
      </c>
      <c r="R21" s="33">
        <v>1228222.67</v>
      </c>
      <c r="S21" s="33">
        <v>0</v>
      </c>
      <c r="T21" s="33">
        <v>195326.36</v>
      </c>
      <c r="U21" s="33">
        <v>1025290.04</v>
      </c>
      <c r="V21" s="33">
        <v>727961.33</v>
      </c>
      <c r="W21" s="33">
        <v>120348.8</v>
      </c>
      <c r="X21" s="33">
        <v>5502053.71</v>
      </c>
    </row>
    <row r="22" spans="1:24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258</v>
      </c>
      <c r="G22" s="56" t="s">
        <v>273</v>
      </c>
      <c r="H22" s="33">
        <v>72026165.33</v>
      </c>
      <c r="I22" s="33">
        <v>2727.16</v>
      </c>
      <c r="J22" s="33">
        <v>0</v>
      </c>
      <c r="K22" s="33">
        <v>4987008.29</v>
      </c>
      <c r="L22" s="33">
        <v>20295</v>
      </c>
      <c r="M22" s="33">
        <v>1511943.37</v>
      </c>
      <c r="N22" s="33">
        <v>5398294.44</v>
      </c>
      <c r="O22" s="33">
        <v>320887.68</v>
      </c>
      <c r="P22" s="33">
        <v>26033762.83</v>
      </c>
      <c r="Q22" s="33">
        <v>392953.89</v>
      </c>
      <c r="R22" s="33">
        <v>4322158.1</v>
      </c>
      <c r="S22" s="33">
        <v>0</v>
      </c>
      <c r="T22" s="33">
        <v>857928.62</v>
      </c>
      <c r="U22" s="33">
        <v>5137515.11</v>
      </c>
      <c r="V22" s="33">
        <v>2635151.48</v>
      </c>
      <c r="W22" s="33">
        <v>2795626.57</v>
      </c>
      <c r="X22" s="33">
        <v>17609912.79</v>
      </c>
    </row>
    <row r="23" spans="1:24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258</v>
      </c>
      <c r="G23" s="56" t="s">
        <v>274</v>
      </c>
      <c r="H23" s="33">
        <v>48620761.03</v>
      </c>
      <c r="I23" s="33">
        <v>46243.87</v>
      </c>
      <c r="J23" s="33">
        <v>0</v>
      </c>
      <c r="K23" s="33">
        <v>2148942.9</v>
      </c>
      <c r="L23" s="33">
        <v>57000</v>
      </c>
      <c r="M23" s="33">
        <v>1160627.85</v>
      </c>
      <c r="N23" s="33">
        <v>3502501.46</v>
      </c>
      <c r="O23" s="33">
        <v>402074.61</v>
      </c>
      <c r="P23" s="33">
        <v>18427800.85</v>
      </c>
      <c r="Q23" s="33">
        <v>274642.21</v>
      </c>
      <c r="R23" s="33">
        <v>3429849.4</v>
      </c>
      <c r="S23" s="33">
        <v>93094</v>
      </c>
      <c r="T23" s="33">
        <v>567575.2</v>
      </c>
      <c r="U23" s="33">
        <v>1372326.87</v>
      </c>
      <c r="V23" s="33">
        <v>1361324.5</v>
      </c>
      <c r="W23" s="33">
        <v>1873737.07</v>
      </c>
      <c r="X23" s="33">
        <v>13903020.24</v>
      </c>
    </row>
    <row r="24" spans="1:24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258</v>
      </c>
      <c r="G24" s="56" t="s">
        <v>275</v>
      </c>
      <c r="H24" s="33">
        <v>16767144.85</v>
      </c>
      <c r="I24" s="33">
        <v>444599.07</v>
      </c>
      <c r="J24" s="33">
        <v>218958.44</v>
      </c>
      <c r="K24" s="33">
        <v>1543253.43</v>
      </c>
      <c r="L24" s="33">
        <v>0</v>
      </c>
      <c r="M24" s="33">
        <v>240215.7</v>
      </c>
      <c r="N24" s="33">
        <v>1674063.18</v>
      </c>
      <c r="O24" s="33">
        <v>134721.45</v>
      </c>
      <c r="P24" s="33">
        <v>5624018.32</v>
      </c>
      <c r="Q24" s="33">
        <v>36687.39</v>
      </c>
      <c r="R24" s="33">
        <v>381277.35</v>
      </c>
      <c r="S24" s="33">
        <v>0</v>
      </c>
      <c r="T24" s="33">
        <v>178213.32</v>
      </c>
      <c r="U24" s="33">
        <v>904796.6</v>
      </c>
      <c r="V24" s="33">
        <v>250968.04</v>
      </c>
      <c r="W24" s="33">
        <v>84153.2</v>
      </c>
      <c r="X24" s="33">
        <v>5051219.36</v>
      </c>
    </row>
    <row r="25" spans="1:24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258</v>
      </c>
      <c r="G25" s="56" t="s">
        <v>276</v>
      </c>
      <c r="H25" s="33">
        <v>26254571.49</v>
      </c>
      <c r="I25" s="33">
        <v>481400.12</v>
      </c>
      <c r="J25" s="33">
        <v>0</v>
      </c>
      <c r="K25" s="33">
        <v>1227497.77</v>
      </c>
      <c r="L25" s="33">
        <v>0</v>
      </c>
      <c r="M25" s="33">
        <v>256564.27</v>
      </c>
      <c r="N25" s="33">
        <v>2488189.81</v>
      </c>
      <c r="O25" s="33">
        <v>383259.01</v>
      </c>
      <c r="P25" s="33">
        <v>10213018.19</v>
      </c>
      <c r="Q25" s="33">
        <v>62280.92</v>
      </c>
      <c r="R25" s="33">
        <v>919664.49</v>
      </c>
      <c r="S25" s="33">
        <v>0</v>
      </c>
      <c r="T25" s="33">
        <v>279965.2</v>
      </c>
      <c r="U25" s="33">
        <v>770963.58</v>
      </c>
      <c r="V25" s="33">
        <v>869472.35</v>
      </c>
      <c r="W25" s="33">
        <v>107502.54</v>
      </c>
      <c r="X25" s="33">
        <v>8194793.24</v>
      </c>
    </row>
    <row r="26" spans="1:24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258</v>
      </c>
      <c r="G26" s="56" t="s">
        <v>276</v>
      </c>
      <c r="H26" s="33">
        <v>19171694.47</v>
      </c>
      <c r="I26" s="33">
        <v>385944.53</v>
      </c>
      <c r="J26" s="33">
        <v>0</v>
      </c>
      <c r="K26" s="33">
        <v>3479014.98</v>
      </c>
      <c r="L26" s="33">
        <v>0</v>
      </c>
      <c r="M26" s="33">
        <v>28746.15</v>
      </c>
      <c r="N26" s="33">
        <v>2030856.21</v>
      </c>
      <c r="O26" s="33">
        <v>256966.01</v>
      </c>
      <c r="P26" s="33">
        <v>4819262.41</v>
      </c>
      <c r="Q26" s="33">
        <v>40502.64</v>
      </c>
      <c r="R26" s="33">
        <v>906180.83</v>
      </c>
      <c r="S26" s="33">
        <v>0</v>
      </c>
      <c r="T26" s="33">
        <v>116056.25</v>
      </c>
      <c r="U26" s="33">
        <v>1488245.61</v>
      </c>
      <c r="V26" s="33">
        <v>152649.32</v>
      </c>
      <c r="W26" s="33">
        <v>51000</v>
      </c>
      <c r="X26" s="33">
        <v>5416269.53</v>
      </c>
    </row>
    <row r="27" spans="1:24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258</v>
      </c>
      <c r="G27" s="56" t="s">
        <v>277</v>
      </c>
      <c r="H27" s="33">
        <v>16061046.77</v>
      </c>
      <c r="I27" s="33">
        <v>298471.28</v>
      </c>
      <c r="J27" s="33">
        <v>91761.37</v>
      </c>
      <c r="K27" s="33">
        <v>732196.46</v>
      </c>
      <c r="L27" s="33">
        <v>0</v>
      </c>
      <c r="M27" s="33">
        <v>200068.9</v>
      </c>
      <c r="N27" s="33">
        <v>1351071.1</v>
      </c>
      <c r="O27" s="33">
        <v>96912.32</v>
      </c>
      <c r="P27" s="33">
        <v>4162779.53</v>
      </c>
      <c r="Q27" s="33">
        <v>38387.49</v>
      </c>
      <c r="R27" s="33">
        <v>524732.77</v>
      </c>
      <c r="S27" s="33">
        <v>0</v>
      </c>
      <c r="T27" s="33">
        <v>75136</v>
      </c>
      <c r="U27" s="33">
        <v>3242974.95</v>
      </c>
      <c r="V27" s="33">
        <v>202723.62</v>
      </c>
      <c r="W27" s="33">
        <v>64568.77</v>
      </c>
      <c r="X27" s="33">
        <v>4979262.21</v>
      </c>
    </row>
    <row r="28" spans="1:24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258</v>
      </c>
      <c r="G28" s="56" t="s">
        <v>278</v>
      </c>
      <c r="H28" s="33">
        <v>15546051.57</v>
      </c>
      <c r="I28" s="33">
        <v>1477555.9</v>
      </c>
      <c r="J28" s="33">
        <v>102519.55</v>
      </c>
      <c r="K28" s="33">
        <v>925800.04</v>
      </c>
      <c r="L28" s="33">
        <v>0</v>
      </c>
      <c r="M28" s="33">
        <v>118877.99</v>
      </c>
      <c r="N28" s="33">
        <v>1432218.74</v>
      </c>
      <c r="O28" s="33">
        <v>77936.2</v>
      </c>
      <c r="P28" s="33">
        <v>4644924.67</v>
      </c>
      <c r="Q28" s="33">
        <v>44583.86</v>
      </c>
      <c r="R28" s="33">
        <v>523283.55</v>
      </c>
      <c r="S28" s="33">
        <v>0</v>
      </c>
      <c r="T28" s="33">
        <v>18908</v>
      </c>
      <c r="U28" s="33">
        <v>1487305.17</v>
      </c>
      <c r="V28" s="33">
        <v>494608.15</v>
      </c>
      <c r="W28" s="33">
        <v>0</v>
      </c>
      <c r="X28" s="33">
        <v>4197529.75</v>
      </c>
    </row>
    <row r="29" spans="1:24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258</v>
      </c>
      <c r="G29" s="56" t="s">
        <v>279</v>
      </c>
      <c r="H29" s="33">
        <v>14543753.37</v>
      </c>
      <c r="I29" s="33">
        <v>334253.13</v>
      </c>
      <c r="J29" s="33">
        <v>186911.61</v>
      </c>
      <c r="K29" s="33">
        <v>1826952.31</v>
      </c>
      <c r="L29" s="33">
        <v>0</v>
      </c>
      <c r="M29" s="33">
        <v>750</v>
      </c>
      <c r="N29" s="33">
        <v>1634342.22</v>
      </c>
      <c r="O29" s="33">
        <v>1083708.02</v>
      </c>
      <c r="P29" s="33">
        <v>3801516.66</v>
      </c>
      <c r="Q29" s="33">
        <v>46370.71</v>
      </c>
      <c r="R29" s="33">
        <v>373063.12</v>
      </c>
      <c r="S29" s="33">
        <v>0</v>
      </c>
      <c r="T29" s="33">
        <v>41029</v>
      </c>
      <c r="U29" s="33">
        <v>394403.52</v>
      </c>
      <c r="V29" s="33">
        <v>351600</v>
      </c>
      <c r="W29" s="33">
        <v>59439.23</v>
      </c>
      <c r="X29" s="33">
        <v>4409413.84</v>
      </c>
    </row>
    <row r="30" spans="1:24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258</v>
      </c>
      <c r="G30" s="56" t="s">
        <v>280</v>
      </c>
      <c r="H30" s="33">
        <v>12707589.76</v>
      </c>
      <c r="I30" s="33">
        <v>543385.27</v>
      </c>
      <c r="J30" s="33">
        <v>0</v>
      </c>
      <c r="K30" s="33">
        <v>478340.27</v>
      </c>
      <c r="L30" s="33">
        <v>1116.84</v>
      </c>
      <c r="M30" s="33">
        <v>50623.71</v>
      </c>
      <c r="N30" s="33">
        <v>1416747.41</v>
      </c>
      <c r="O30" s="33">
        <v>102802.18</v>
      </c>
      <c r="P30" s="33">
        <v>4841440.37</v>
      </c>
      <c r="Q30" s="33">
        <v>19794.01</v>
      </c>
      <c r="R30" s="33">
        <v>450930.58</v>
      </c>
      <c r="S30" s="33">
        <v>0</v>
      </c>
      <c r="T30" s="33">
        <v>33260.72</v>
      </c>
      <c r="U30" s="33">
        <v>373855.06</v>
      </c>
      <c r="V30" s="33">
        <v>309545.36</v>
      </c>
      <c r="W30" s="33">
        <v>95893.05</v>
      </c>
      <c r="X30" s="33">
        <v>3989854.93</v>
      </c>
    </row>
    <row r="31" spans="1:24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258</v>
      </c>
      <c r="G31" s="56" t="s">
        <v>281</v>
      </c>
      <c r="H31" s="33">
        <v>55024743.21</v>
      </c>
      <c r="I31" s="33">
        <v>2113700.04</v>
      </c>
      <c r="J31" s="33">
        <v>80505.94</v>
      </c>
      <c r="K31" s="33">
        <v>4214893.23</v>
      </c>
      <c r="L31" s="33">
        <v>0</v>
      </c>
      <c r="M31" s="33">
        <v>157020.9</v>
      </c>
      <c r="N31" s="33">
        <v>3972648.02</v>
      </c>
      <c r="O31" s="33">
        <v>161063.44</v>
      </c>
      <c r="P31" s="33">
        <v>17375512.86</v>
      </c>
      <c r="Q31" s="33">
        <v>110568.68</v>
      </c>
      <c r="R31" s="33">
        <v>2528405.4</v>
      </c>
      <c r="S31" s="33">
        <v>0</v>
      </c>
      <c r="T31" s="33">
        <v>506029.89</v>
      </c>
      <c r="U31" s="33">
        <v>1805855.6</v>
      </c>
      <c r="V31" s="33">
        <v>2246583.27</v>
      </c>
      <c r="W31" s="33">
        <v>100523.69</v>
      </c>
      <c r="X31" s="33">
        <v>19651432.25</v>
      </c>
    </row>
    <row r="32" spans="1:24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258</v>
      </c>
      <c r="G32" s="56" t="s">
        <v>282</v>
      </c>
      <c r="H32" s="33">
        <v>12384621.04</v>
      </c>
      <c r="I32" s="33">
        <v>618774.54</v>
      </c>
      <c r="J32" s="33">
        <v>167282.47</v>
      </c>
      <c r="K32" s="33">
        <v>1592773.57</v>
      </c>
      <c r="L32" s="33">
        <v>0</v>
      </c>
      <c r="M32" s="33">
        <v>13279.08</v>
      </c>
      <c r="N32" s="33">
        <v>1243641.91</v>
      </c>
      <c r="O32" s="33">
        <v>129670.95</v>
      </c>
      <c r="P32" s="33">
        <v>3464568.73</v>
      </c>
      <c r="Q32" s="33">
        <v>30347.18</v>
      </c>
      <c r="R32" s="33">
        <v>765990.31</v>
      </c>
      <c r="S32" s="33">
        <v>2500</v>
      </c>
      <c r="T32" s="33">
        <v>66364.8</v>
      </c>
      <c r="U32" s="33">
        <v>652742.41</v>
      </c>
      <c r="V32" s="33">
        <v>413137.13</v>
      </c>
      <c r="W32" s="33">
        <v>19315.82</v>
      </c>
      <c r="X32" s="33">
        <v>3204232.14</v>
      </c>
    </row>
    <row r="33" spans="1:24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258</v>
      </c>
      <c r="G33" s="56" t="s">
        <v>259</v>
      </c>
      <c r="H33" s="33">
        <v>54113962.99</v>
      </c>
      <c r="I33" s="33">
        <v>2599002.07</v>
      </c>
      <c r="J33" s="33">
        <v>456923.04</v>
      </c>
      <c r="K33" s="33">
        <v>2356345.83</v>
      </c>
      <c r="L33" s="33">
        <v>39185.5</v>
      </c>
      <c r="M33" s="33">
        <v>535803.8</v>
      </c>
      <c r="N33" s="33">
        <v>5428864.75</v>
      </c>
      <c r="O33" s="33">
        <v>760351.08</v>
      </c>
      <c r="P33" s="33">
        <v>16613308.12</v>
      </c>
      <c r="Q33" s="33">
        <v>122877.45</v>
      </c>
      <c r="R33" s="33">
        <v>2098133.2</v>
      </c>
      <c r="S33" s="33">
        <v>0</v>
      </c>
      <c r="T33" s="33">
        <v>122530.38</v>
      </c>
      <c r="U33" s="33">
        <v>2824619.45</v>
      </c>
      <c r="V33" s="33">
        <v>1004554.66</v>
      </c>
      <c r="W33" s="33">
        <v>271862.78</v>
      </c>
      <c r="X33" s="33">
        <v>18879600.88</v>
      </c>
    </row>
    <row r="34" spans="1:24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258</v>
      </c>
      <c r="G34" s="56" t="s">
        <v>283</v>
      </c>
      <c r="H34" s="33">
        <v>16575008</v>
      </c>
      <c r="I34" s="33">
        <v>2502482.45</v>
      </c>
      <c r="J34" s="33">
        <v>0</v>
      </c>
      <c r="K34" s="33">
        <v>354715</v>
      </c>
      <c r="L34" s="33">
        <v>0</v>
      </c>
      <c r="M34" s="33">
        <v>22904</v>
      </c>
      <c r="N34" s="33">
        <v>1783308.33</v>
      </c>
      <c r="O34" s="33">
        <v>258129.16</v>
      </c>
      <c r="P34" s="33">
        <v>4005848.81</v>
      </c>
      <c r="Q34" s="33">
        <v>55170.68</v>
      </c>
      <c r="R34" s="33">
        <v>671407.63</v>
      </c>
      <c r="S34" s="33">
        <v>85292.6</v>
      </c>
      <c r="T34" s="33">
        <v>61874.4</v>
      </c>
      <c r="U34" s="33">
        <v>807799.86</v>
      </c>
      <c r="V34" s="33">
        <v>585553.81</v>
      </c>
      <c r="W34" s="33">
        <v>35000</v>
      </c>
      <c r="X34" s="33">
        <v>5345521.27</v>
      </c>
    </row>
    <row r="35" spans="1:24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258</v>
      </c>
      <c r="G35" s="56" t="s">
        <v>284</v>
      </c>
      <c r="H35" s="33">
        <v>26802314.7</v>
      </c>
      <c r="I35" s="33">
        <v>732101.4</v>
      </c>
      <c r="J35" s="33">
        <v>0</v>
      </c>
      <c r="K35" s="33">
        <v>2632570.98</v>
      </c>
      <c r="L35" s="33">
        <v>7460.56</v>
      </c>
      <c r="M35" s="33">
        <v>241800.31</v>
      </c>
      <c r="N35" s="33">
        <v>2249825.6</v>
      </c>
      <c r="O35" s="33">
        <v>289450.41</v>
      </c>
      <c r="P35" s="33">
        <v>7883613.13</v>
      </c>
      <c r="Q35" s="33">
        <v>63018.38</v>
      </c>
      <c r="R35" s="33">
        <v>1081237.79</v>
      </c>
      <c r="S35" s="33">
        <v>0</v>
      </c>
      <c r="T35" s="33">
        <v>260224.76</v>
      </c>
      <c r="U35" s="33">
        <v>816266</v>
      </c>
      <c r="V35" s="33">
        <v>511874.84</v>
      </c>
      <c r="W35" s="33">
        <v>438430.29</v>
      </c>
      <c r="X35" s="33">
        <v>9594440.25</v>
      </c>
    </row>
    <row r="36" spans="1:24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258</v>
      </c>
      <c r="G36" s="56" t="s">
        <v>285</v>
      </c>
      <c r="H36" s="33">
        <v>17588804.45</v>
      </c>
      <c r="I36" s="33">
        <v>536538.7</v>
      </c>
      <c r="J36" s="33">
        <v>332935.74</v>
      </c>
      <c r="K36" s="33">
        <v>4155081.04</v>
      </c>
      <c r="L36" s="33">
        <v>0</v>
      </c>
      <c r="M36" s="33">
        <v>0</v>
      </c>
      <c r="N36" s="33">
        <v>1768726.82</v>
      </c>
      <c r="O36" s="33">
        <v>247177.81</v>
      </c>
      <c r="P36" s="33">
        <v>4143835.11</v>
      </c>
      <c r="Q36" s="33">
        <v>51485.55</v>
      </c>
      <c r="R36" s="33">
        <v>388466.43</v>
      </c>
      <c r="S36" s="33">
        <v>197130.02</v>
      </c>
      <c r="T36" s="33">
        <v>52260.34</v>
      </c>
      <c r="U36" s="33">
        <v>550615.54</v>
      </c>
      <c r="V36" s="33">
        <v>257143.87</v>
      </c>
      <c r="W36" s="33">
        <v>279706.66</v>
      </c>
      <c r="X36" s="33">
        <v>4627700.82</v>
      </c>
    </row>
    <row r="37" spans="1:24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258</v>
      </c>
      <c r="G37" s="56" t="s">
        <v>286</v>
      </c>
      <c r="H37" s="33">
        <v>57465751.78</v>
      </c>
      <c r="I37" s="33">
        <v>1219276.69</v>
      </c>
      <c r="J37" s="33">
        <v>0</v>
      </c>
      <c r="K37" s="33">
        <v>10472364.1</v>
      </c>
      <c r="L37" s="33">
        <v>160087.97</v>
      </c>
      <c r="M37" s="33">
        <v>363821.33</v>
      </c>
      <c r="N37" s="33">
        <v>5152852.93</v>
      </c>
      <c r="O37" s="33">
        <v>147371.2</v>
      </c>
      <c r="P37" s="33">
        <v>16634079.56</v>
      </c>
      <c r="Q37" s="33">
        <v>108460.1</v>
      </c>
      <c r="R37" s="33">
        <v>2100360.34</v>
      </c>
      <c r="S37" s="33">
        <v>0</v>
      </c>
      <c r="T37" s="33">
        <v>162179.63</v>
      </c>
      <c r="U37" s="33">
        <v>3125715.65</v>
      </c>
      <c r="V37" s="33">
        <v>1376217.16</v>
      </c>
      <c r="W37" s="33">
        <v>293449.01</v>
      </c>
      <c r="X37" s="33">
        <v>16149516.11</v>
      </c>
    </row>
    <row r="38" spans="1:24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258</v>
      </c>
      <c r="G38" s="56" t="s">
        <v>287</v>
      </c>
      <c r="H38" s="33">
        <v>29930846.56</v>
      </c>
      <c r="I38" s="33">
        <v>415850.19</v>
      </c>
      <c r="J38" s="33">
        <v>0</v>
      </c>
      <c r="K38" s="33">
        <v>3479252.02</v>
      </c>
      <c r="L38" s="33">
        <v>0</v>
      </c>
      <c r="M38" s="33">
        <v>11504.3</v>
      </c>
      <c r="N38" s="33">
        <v>3111859.05</v>
      </c>
      <c r="O38" s="33">
        <v>878659.73</v>
      </c>
      <c r="P38" s="33">
        <v>8523425.42</v>
      </c>
      <c r="Q38" s="33">
        <v>145276.63</v>
      </c>
      <c r="R38" s="33">
        <v>1836981.33</v>
      </c>
      <c r="S38" s="33">
        <v>10000</v>
      </c>
      <c r="T38" s="33">
        <v>240809.24</v>
      </c>
      <c r="U38" s="33">
        <v>803908.84</v>
      </c>
      <c r="V38" s="33">
        <v>718663.59</v>
      </c>
      <c r="W38" s="33">
        <v>70946.79</v>
      </c>
      <c r="X38" s="33">
        <v>9683709.43</v>
      </c>
    </row>
    <row r="39" spans="1:24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258</v>
      </c>
      <c r="G39" s="56" t="s">
        <v>288</v>
      </c>
      <c r="H39" s="33">
        <v>12326315.53</v>
      </c>
      <c r="I39" s="33">
        <v>441133.68</v>
      </c>
      <c r="J39" s="33">
        <v>0</v>
      </c>
      <c r="K39" s="33">
        <v>1481529.78</v>
      </c>
      <c r="L39" s="33">
        <v>0</v>
      </c>
      <c r="M39" s="33">
        <v>11700</v>
      </c>
      <c r="N39" s="33">
        <v>1732974.53</v>
      </c>
      <c r="O39" s="33">
        <v>173355.72</v>
      </c>
      <c r="P39" s="33">
        <v>3605327.59</v>
      </c>
      <c r="Q39" s="33">
        <v>11693.97</v>
      </c>
      <c r="R39" s="33">
        <v>290472.13</v>
      </c>
      <c r="S39" s="33">
        <v>0</v>
      </c>
      <c r="T39" s="33">
        <v>32082.31</v>
      </c>
      <c r="U39" s="33">
        <v>553885.88</v>
      </c>
      <c r="V39" s="33">
        <v>143301.22</v>
      </c>
      <c r="W39" s="33">
        <v>33365</v>
      </c>
      <c r="X39" s="33">
        <v>3815493.72</v>
      </c>
    </row>
    <row r="40" spans="1:24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258</v>
      </c>
      <c r="G40" s="56" t="s">
        <v>289</v>
      </c>
      <c r="H40" s="33">
        <v>36117758.22</v>
      </c>
      <c r="I40" s="33">
        <v>617601.99</v>
      </c>
      <c r="J40" s="33">
        <v>374097.27</v>
      </c>
      <c r="K40" s="33">
        <v>3266492.3</v>
      </c>
      <c r="L40" s="33">
        <v>0</v>
      </c>
      <c r="M40" s="33">
        <v>392079.27</v>
      </c>
      <c r="N40" s="33">
        <v>4170367.75</v>
      </c>
      <c r="O40" s="33">
        <v>289568.71</v>
      </c>
      <c r="P40" s="33">
        <v>11177518.36</v>
      </c>
      <c r="Q40" s="33">
        <v>92870.97</v>
      </c>
      <c r="R40" s="33">
        <v>1426038.29</v>
      </c>
      <c r="S40" s="33">
        <v>0</v>
      </c>
      <c r="T40" s="33">
        <v>396155.93</v>
      </c>
      <c r="U40" s="33">
        <v>2883674.33</v>
      </c>
      <c r="V40" s="33">
        <v>777674.29</v>
      </c>
      <c r="W40" s="33">
        <v>213514.98</v>
      </c>
      <c r="X40" s="33">
        <v>10040103.78</v>
      </c>
    </row>
    <row r="41" spans="1:24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258</v>
      </c>
      <c r="G41" s="56" t="s">
        <v>290</v>
      </c>
      <c r="H41" s="33">
        <v>21280935.73</v>
      </c>
      <c r="I41" s="33">
        <v>440322.14</v>
      </c>
      <c r="J41" s="33">
        <v>0</v>
      </c>
      <c r="K41" s="33">
        <v>934693.42</v>
      </c>
      <c r="L41" s="33">
        <v>0</v>
      </c>
      <c r="M41" s="33">
        <v>26490.32</v>
      </c>
      <c r="N41" s="33">
        <v>2229196.44</v>
      </c>
      <c r="O41" s="33">
        <v>254261.4</v>
      </c>
      <c r="P41" s="33">
        <v>7487259.73</v>
      </c>
      <c r="Q41" s="33">
        <v>54287.62</v>
      </c>
      <c r="R41" s="33">
        <v>855602.67</v>
      </c>
      <c r="S41" s="33">
        <v>0</v>
      </c>
      <c r="T41" s="33">
        <v>527450.31</v>
      </c>
      <c r="U41" s="33">
        <v>2516420.18</v>
      </c>
      <c r="V41" s="33">
        <v>232449.9</v>
      </c>
      <c r="W41" s="33">
        <v>149376.19</v>
      </c>
      <c r="X41" s="33">
        <v>5573125.41</v>
      </c>
    </row>
    <row r="42" spans="1:24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258</v>
      </c>
      <c r="G42" s="56" t="s">
        <v>291</v>
      </c>
      <c r="H42" s="33">
        <v>16490139.24</v>
      </c>
      <c r="I42" s="33">
        <v>858751.91</v>
      </c>
      <c r="J42" s="33">
        <v>0</v>
      </c>
      <c r="K42" s="33">
        <v>278779.76</v>
      </c>
      <c r="L42" s="33">
        <v>18439.98</v>
      </c>
      <c r="M42" s="33">
        <v>38187.29</v>
      </c>
      <c r="N42" s="33">
        <v>2217767.39</v>
      </c>
      <c r="O42" s="33">
        <v>196288.83</v>
      </c>
      <c r="P42" s="33">
        <v>4479351.2</v>
      </c>
      <c r="Q42" s="33">
        <v>51783.66</v>
      </c>
      <c r="R42" s="33">
        <v>1367040.81</v>
      </c>
      <c r="S42" s="33">
        <v>0</v>
      </c>
      <c r="T42" s="33">
        <v>150475.46</v>
      </c>
      <c r="U42" s="33">
        <v>724073.56</v>
      </c>
      <c r="V42" s="33">
        <v>414438.94</v>
      </c>
      <c r="W42" s="33">
        <v>100801.9</v>
      </c>
      <c r="X42" s="33">
        <v>5593958.55</v>
      </c>
    </row>
    <row r="43" spans="1:24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258</v>
      </c>
      <c r="G43" s="56" t="s">
        <v>292</v>
      </c>
      <c r="H43" s="33">
        <v>19454482.99</v>
      </c>
      <c r="I43" s="33">
        <v>1212635.02</v>
      </c>
      <c r="J43" s="33">
        <v>0</v>
      </c>
      <c r="K43" s="33">
        <v>2347105.44</v>
      </c>
      <c r="L43" s="33">
        <v>0</v>
      </c>
      <c r="M43" s="33">
        <v>151684.63</v>
      </c>
      <c r="N43" s="33">
        <v>1843906.86</v>
      </c>
      <c r="O43" s="33">
        <v>240997.13</v>
      </c>
      <c r="P43" s="33">
        <v>5759777.34</v>
      </c>
      <c r="Q43" s="33">
        <v>61155.53</v>
      </c>
      <c r="R43" s="33">
        <v>1040087.75</v>
      </c>
      <c r="S43" s="33">
        <v>110754.43</v>
      </c>
      <c r="T43" s="33">
        <v>91238.99</v>
      </c>
      <c r="U43" s="33">
        <v>827613.61</v>
      </c>
      <c r="V43" s="33">
        <v>603266.2</v>
      </c>
      <c r="W43" s="33">
        <v>61916.5</v>
      </c>
      <c r="X43" s="33">
        <v>5102343.56</v>
      </c>
    </row>
    <row r="44" spans="1:24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258</v>
      </c>
      <c r="G44" s="56" t="s">
        <v>293</v>
      </c>
      <c r="H44" s="33">
        <v>24426266.73</v>
      </c>
      <c r="I44" s="33">
        <v>1644163.75</v>
      </c>
      <c r="J44" s="33">
        <v>171825.47</v>
      </c>
      <c r="K44" s="33">
        <v>1313001.13</v>
      </c>
      <c r="L44" s="33">
        <v>1000</v>
      </c>
      <c r="M44" s="33">
        <v>52248.52</v>
      </c>
      <c r="N44" s="33">
        <v>2251615.14</v>
      </c>
      <c r="O44" s="33">
        <v>238395.63</v>
      </c>
      <c r="P44" s="33">
        <v>6836852.84</v>
      </c>
      <c r="Q44" s="33">
        <v>82885.08</v>
      </c>
      <c r="R44" s="33">
        <v>2263176.39</v>
      </c>
      <c r="S44" s="33">
        <v>0</v>
      </c>
      <c r="T44" s="33">
        <v>243281.7</v>
      </c>
      <c r="U44" s="33">
        <v>1363521.85</v>
      </c>
      <c r="V44" s="33">
        <v>563556.43</v>
      </c>
      <c r="W44" s="33">
        <v>100656.18</v>
      </c>
      <c r="X44" s="33">
        <v>7300086.62</v>
      </c>
    </row>
    <row r="45" spans="1:24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258</v>
      </c>
      <c r="G45" s="56" t="s">
        <v>294</v>
      </c>
      <c r="H45" s="33">
        <v>23783280.75</v>
      </c>
      <c r="I45" s="33">
        <v>717161.41</v>
      </c>
      <c r="J45" s="33">
        <v>321388.89</v>
      </c>
      <c r="K45" s="33">
        <v>1441028.77</v>
      </c>
      <c r="L45" s="33">
        <v>0</v>
      </c>
      <c r="M45" s="33">
        <v>140497.95</v>
      </c>
      <c r="N45" s="33">
        <v>2149564.18</v>
      </c>
      <c r="O45" s="33">
        <v>1023010.36</v>
      </c>
      <c r="P45" s="33">
        <v>7450323.04</v>
      </c>
      <c r="Q45" s="33">
        <v>41011.24</v>
      </c>
      <c r="R45" s="33">
        <v>543529.58</v>
      </c>
      <c r="S45" s="33">
        <v>0</v>
      </c>
      <c r="T45" s="33">
        <v>91796</v>
      </c>
      <c r="U45" s="33">
        <v>889387.93</v>
      </c>
      <c r="V45" s="33">
        <v>651375.72</v>
      </c>
      <c r="W45" s="33">
        <v>776.24</v>
      </c>
      <c r="X45" s="33">
        <v>8322429.44</v>
      </c>
    </row>
    <row r="46" spans="1:24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258</v>
      </c>
      <c r="G46" s="56" t="s">
        <v>295</v>
      </c>
      <c r="H46" s="33">
        <v>8173126.76</v>
      </c>
      <c r="I46" s="33">
        <v>274996.44</v>
      </c>
      <c r="J46" s="33">
        <v>19204.08</v>
      </c>
      <c r="K46" s="33">
        <v>109474.4</v>
      </c>
      <c r="L46" s="33">
        <v>2371.15</v>
      </c>
      <c r="M46" s="33">
        <v>46479.16</v>
      </c>
      <c r="N46" s="33">
        <v>1232418.02</v>
      </c>
      <c r="O46" s="33">
        <v>87098.55</v>
      </c>
      <c r="P46" s="33">
        <v>2067245.94</v>
      </c>
      <c r="Q46" s="33">
        <v>15247.97</v>
      </c>
      <c r="R46" s="33">
        <v>720209.88</v>
      </c>
      <c r="S46" s="33">
        <v>0</v>
      </c>
      <c r="T46" s="33">
        <v>145943.53</v>
      </c>
      <c r="U46" s="33">
        <v>253647.22</v>
      </c>
      <c r="V46" s="33">
        <v>289132.83</v>
      </c>
      <c r="W46" s="33">
        <v>920.32</v>
      </c>
      <c r="X46" s="33">
        <v>2908737.27</v>
      </c>
    </row>
    <row r="47" spans="1:24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258</v>
      </c>
      <c r="G47" s="56" t="s">
        <v>296</v>
      </c>
      <c r="H47" s="33">
        <v>20817242.48</v>
      </c>
      <c r="I47" s="33">
        <v>1531925.07</v>
      </c>
      <c r="J47" s="33">
        <v>0</v>
      </c>
      <c r="K47" s="33">
        <v>1519783.43</v>
      </c>
      <c r="L47" s="33">
        <v>0</v>
      </c>
      <c r="M47" s="33">
        <v>75706.26</v>
      </c>
      <c r="N47" s="33">
        <v>1920674.62</v>
      </c>
      <c r="O47" s="33">
        <v>913698.23</v>
      </c>
      <c r="P47" s="33">
        <v>5940852.66</v>
      </c>
      <c r="Q47" s="33">
        <v>57551.02</v>
      </c>
      <c r="R47" s="33">
        <v>861069.27</v>
      </c>
      <c r="S47" s="33">
        <v>0</v>
      </c>
      <c r="T47" s="33">
        <v>212693.19</v>
      </c>
      <c r="U47" s="33">
        <v>1417824.28</v>
      </c>
      <c r="V47" s="33">
        <v>444000</v>
      </c>
      <c r="W47" s="33">
        <v>111404.88</v>
      </c>
      <c r="X47" s="33">
        <v>5810059.57</v>
      </c>
    </row>
    <row r="48" spans="1:24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258</v>
      </c>
      <c r="G48" s="56" t="s">
        <v>297</v>
      </c>
      <c r="H48" s="33">
        <v>23348690.54</v>
      </c>
      <c r="I48" s="33">
        <v>480383.09</v>
      </c>
      <c r="J48" s="33">
        <v>116363.99</v>
      </c>
      <c r="K48" s="33">
        <v>870676.52</v>
      </c>
      <c r="L48" s="33">
        <v>0</v>
      </c>
      <c r="M48" s="33">
        <v>2550.8</v>
      </c>
      <c r="N48" s="33">
        <v>2857437.76</v>
      </c>
      <c r="O48" s="33">
        <v>673990.36</v>
      </c>
      <c r="P48" s="33">
        <v>8152234.49</v>
      </c>
      <c r="Q48" s="33">
        <v>156125.14</v>
      </c>
      <c r="R48" s="33">
        <v>933795.66</v>
      </c>
      <c r="S48" s="33">
        <v>0</v>
      </c>
      <c r="T48" s="33">
        <v>62037.2</v>
      </c>
      <c r="U48" s="33">
        <v>637352.22</v>
      </c>
      <c r="V48" s="33">
        <v>535401.69</v>
      </c>
      <c r="W48" s="33">
        <v>64885.28</v>
      </c>
      <c r="X48" s="33">
        <v>7805456.34</v>
      </c>
    </row>
    <row r="49" spans="1:24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258</v>
      </c>
      <c r="G49" s="56" t="s">
        <v>298</v>
      </c>
      <c r="H49" s="33">
        <v>16571609.24</v>
      </c>
      <c r="I49" s="33">
        <v>356525.6</v>
      </c>
      <c r="J49" s="33">
        <v>265320.3</v>
      </c>
      <c r="K49" s="33">
        <v>675580.02</v>
      </c>
      <c r="L49" s="33">
        <v>0</v>
      </c>
      <c r="M49" s="33">
        <v>1107</v>
      </c>
      <c r="N49" s="33">
        <v>2800305.05</v>
      </c>
      <c r="O49" s="33">
        <v>205262.27</v>
      </c>
      <c r="P49" s="33">
        <v>5660507.12</v>
      </c>
      <c r="Q49" s="33">
        <v>42141.58</v>
      </c>
      <c r="R49" s="33">
        <v>546829.45</v>
      </c>
      <c r="S49" s="33">
        <v>0</v>
      </c>
      <c r="T49" s="33">
        <v>77576</v>
      </c>
      <c r="U49" s="33">
        <v>780816</v>
      </c>
      <c r="V49" s="33">
        <v>225331.33</v>
      </c>
      <c r="W49" s="33">
        <v>170487.19</v>
      </c>
      <c r="X49" s="33">
        <v>4763820.33</v>
      </c>
    </row>
    <row r="50" spans="1:24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258</v>
      </c>
      <c r="G50" s="56" t="s">
        <v>299</v>
      </c>
      <c r="H50" s="33">
        <v>26096216.85</v>
      </c>
      <c r="I50" s="33">
        <v>517500.99</v>
      </c>
      <c r="J50" s="33">
        <v>278981.97</v>
      </c>
      <c r="K50" s="33">
        <v>1041137.56</v>
      </c>
      <c r="L50" s="33">
        <v>0</v>
      </c>
      <c r="M50" s="33">
        <v>61080.84</v>
      </c>
      <c r="N50" s="33">
        <v>2377789.14</v>
      </c>
      <c r="O50" s="33">
        <v>567765.41</v>
      </c>
      <c r="P50" s="33">
        <v>6958174.84</v>
      </c>
      <c r="Q50" s="33">
        <v>134895.66</v>
      </c>
      <c r="R50" s="33">
        <v>1261954.6</v>
      </c>
      <c r="S50" s="33">
        <v>0</v>
      </c>
      <c r="T50" s="33">
        <v>324374.99</v>
      </c>
      <c r="U50" s="33">
        <v>3014515.94</v>
      </c>
      <c r="V50" s="33">
        <v>448516.72</v>
      </c>
      <c r="W50" s="33">
        <v>447913.8</v>
      </c>
      <c r="X50" s="33">
        <v>8661614.39</v>
      </c>
    </row>
    <row r="51" spans="1:24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258</v>
      </c>
      <c r="G51" s="56" t="s">
        <v>300</v>
      </c>
      <c r="H51" s="33">
        <v>37110659.95</v>
      </c>
      <c r="I51" s="33">
        <v>2488360.43</v>
      </c>
      <c r="J51" s="33">
        <v>266311.24</v>
      </c>
      <c r="K51" s="33">
        <v>3090719.46</v>
      </c>
      <c r="L51" s="33">
        <v>12068.13</v>
      </c>
      <c r="M51" s="33">
        <v>189428.73</v>
      </c>
      <c r="N51" s="33">
        <v>2205036.88</v>
      </c>
      <c r="O51" s="33">
        <v>439145.22</v>
      </c>
      <c r="P51" s="33">
        <v>13212889.84</v>
      </c>
      <c r="Q51" s="33">
        <v>115100.88</v>
      </c>
      <c r="R51" s="33">
        <v>1260455.14</v>
      </c>
      <c r="S51" s="33">
        <v>127031.6</v>
      </c>
      <c r="T51" s="33">
        <v>428712.91</v>
      </c>
      <c r="U51" s="33">
        <v>1660449.85</v>
      </c>
      <c r="V51" s="33">
        <v>460129.3</v>
      </c>
      <c r="W51" s="33">
        <v>190848.6</v>
      </c>
      <c r="X51" s="33">
        <v>10963971.74</v>
      </c>
    </row>
    <row r="52" spans="1:24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258</v>
      </c>
      <c r="G52" s="56" t="s">
        <v>301</v>
      </c>
      <c r="H52" s="33">
        <v>50988962.77</v>
      </c>
      <c r="I52" s="33">
        <v>5381674.56</v>
      </c>
      <c r="J52" s="33">
        <v>0</v>
      </c>
      <c r="K52" s="33">
        <v>6810920.3</v>
      </c>
      <c r="L52" s="33">
        <v>0</v>
      </c>
      <c r="M52" s="33">
        <v>459911.06</v>
      </c>
      <c r="N52" s="33">
        <v>4719266.33</v>
      </c>
      <c r="O52" s="33">
        <v>1434802.56</v>
      </c>
      <c r="P52" s="33">
        <v>14692976.85</v>
      </c>
      <c r="Q52" s="33">
        <v>80184.9</v>
      </c>
      <c r="R52" s="33">
        <v>1436981.72</v>
      </c>
      <c r="S52" s="33">
        <v>0</v>
      </c>
      <c r="T52" s="33">
        <v>399564.63</v>
      </c>
      <c r="U52" s="33">
        <v>2582662.23</v>
      </c>
      <c r="V52" s="33">
        <v>733494.75</v>
      </c>
      <c r="W52" s="33">
        <v>94948.53</v>
      </c>
      <c r="X52" s="33">
        <v>12161574.35</v>
      </c>
    </row>
    <row r="53" spans="1:24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258</v>
      </c>
      <c r="G53" s="56" t="s">
        <v>302</v>
      </c>
      <c r="H53" s="33">
        <v>23211806.1</v>
      </c>
      <c r="I53" s="33">
        <v>510214.58</v>
      </c>
      <c r="J53" s="33">
        <v>160726.21</v>
      </c>
      <c r="K53" s="33">
        <v>3640009.27</v>
      </c>
      <c r="L53" s="33">
        <v>0</v>
      </c>
      <c r="M53" s="33">
        <v>27123.94</v>
      </c>
      <c r="N53" s="33">
        <v>2053739.57</v>
      </c>
      <c r="O53" s="33">
        <v>424938.67</v>
      </c>
      <c r="P53" s="33">
        <v>6413093.41</v>
      </c>
      <c r="Q53" s="33">
        <v>9344</v>
      </c>
      <c r="R53" s="33">
        <v>478164.59</v>
      </c>
      <c r="S53" s="33">
        <v>0</v>
      </c>
      <c r="T53" s="33">
        <v>49239.55</v>
      </c>
      <c r="U53" s="33">
        <v>804995.56</v>
      </c>
      <c r="V53" s="33">
        <v>666009</v>
      </c>
      <c r="W53" s="33">
        <v>16725.58</v>
      </c>
      <c r="X53" s="33">
        <v>7957482.17</v>
      </c>
    </row>
    <row r="54" spans="1:24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258</v>
      </c>
      <c r="G54" s="56" t="s">
        <v>303</v>
      </c>
      <c r="H54" s="33">
        <v>15806680.29</v>
      </c>
      <c r="I54" s="33">
        <v>507070.16</v>
      </c>
      <c r="J54" s="33">
        <v>177213.92</v>
      </c>
      <c r="K54" s="33">
        <v>775870.1</v>
      </c>
      <c r="L54" s="33">
        <v>0</v>
      </c>
      <c r="M54" s="33">
        <v>151682.5</v>
      </c>
      <c r="N54" s="33">
        <v>2068534.07</v>
      </c>
      <c r="O54" s="33">
        <v>938738.85</v>
      </c>
      <c r="P54" s="33">
        <v>4345448.78</v>
      </c>
      <c r="Q54" s="33">
        <v>55806.87</v>
      </c>
      <c r="R54" s="33">
        <v>635613.83</v>
      </c>
      <c r="S54" s="33">
        <v>0</v>
      </c>
      <c r="T54" s="33">
        <v>146699.01</v>
      </c>
      <c r="U54" s="33">
        <v>599316.23</v>
      </c>
      <c r="V54" s="33">
        <v>499033.49</v>
      </c>
      <c r="W54" s="33">
        <v>56133.29</v>
      </c>
      <c r="X54" s="33">
        <v>4849519.19</v>
      </c>
    </row>
    <row r="55" spans="1:24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258</v>
      </c>
      <c r="G55" s="56" t="s">
        <v>304</v>
      </c>
      <c r="H55" s="33">
        <v>12390360.94</v>
      </c>
      <c r="I55" s="33">
        <v>978094.92</v>
      </c>
      <c r="J55" s="33">
        <v>371872.89</v>
      </c>
      <c r="K55" s="33">
        <v>1997491.39</v>
      </c>
      <c r="L55" s="33">
        <v>0</v>
      </c>
      <c r="M55" s="33">
        <v>42708.6</v>
      </c>
      <c r="N55" s="33">
        <v>1571876.28</v>
      </c>
      <c r="O55" s="33">
        <v>41566.17</v>
      </c>
      <c r="P55" s="33">
        <v>2954775.16</v>
      </c>
      <c r="Q55" s="33">
        <v>33637.85</v>
      </c>
      <c r="R55" s="33">
        <v>431198.39</v>
      </c>
      <c r="S55" s="33">
        <v>0</v>
      </c>
      <c r="T55" s="33">
        <v>24115</v>
      </c>
      <c r="U55" s="33">
        <v>542607.22</v>
      </c>
      <c r="V55" s="33">
        <v>291973.59</v>
      </c>
      <c r="W55" s="33">
        <v>37000</v>
      </c>
      <c r="X55" s="33">
        <v>3071443.48</v>
      </c>
    </row>
    <row r="56" spans="1:24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258</v>
      </c>
      <c r="G56" s="56" t="s">
        <v>305</v>
      </c>
      <c r="H56" s="33">
        <v>29200837.68</v>
      </c>
      <c r="I56" s="33">
        <v>460098.08</v>
      </c>
      <c r="J56" s="33">
        <v>186488.14</v>
      </c>
      <c r="K56" s="33">
        <v>1738448.75</v>
      </c>
      <c r="L56" s="33">
        <v>0</v>
      </c>
      <c r="M56" s="33">
        <v>34928.27</v>
      </c>
      <c r="N56" s="33">
        <v>3369566.9</v>
      </c>
      <c r="O56" s="33">
        <v>430278.38</v>
      </c>
      <c r="P56" s="33">
        <v>8712345.81</v>
      </c>
      <c r="Q56" s="33">
        <v>95175.94</v>
      </c>
      <c r="R56" s="33">
        <v>2498175.57</v>
      </c>
      <c r="S56" s="33">
        <v>0</v>
      </c>
      <c r="T56" s="33">
        <v>661250.69</v>
      </c>
      <c r="U56" s="33">
        <v>1079032.17</v>
      </c>
      <c r="V56" s="33">
        <v>610992.44</v>
      </c>
      <c r="W56" s="33">
        <v>103221.87</v>
      </c>
      <c r="X56" s="33">
        <v>9220834.67</v>
      </c>
    </row>
    <row r="57" spans="1:24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258</v>
      </c>
      <c r="G57" s="56" t="s">
        <v>306</v>
      </c>
      <c r="H57" s="33">
        <v>16866305.22</v>
      </c>
      <c r="I57" s="33">
        <v>741916.78</v>
      </c>
      <c r="J57" s="33">
        <v>374344.44</v>
      </c>
      <c r="K57" s="33">
        <v>2601764.01</v>
      </c>
      <c r="L57" s="33">
        <v>0</v>
      </c>
      <c r="M57" s="33">
        <v>20854.42</v>
      </c>
      <c r="N57" s="33">
        <v>1711524.88</v>
      </c>
      <c r="O57" s="33">
        <v>220659.16</v>
      </c>
      <c r="P57" s="33">
        <v>4513454.41</v>
      </c>
      <c r="Q57" s="33">
        <v>37029</v>
      </c>
      <c r="R57" s="33">
        <v>1220179.64</v>
      </c>
      <c r="S57" s="33">
        <v>0</v>
      </c>
      <c r="T57" s="33">
        <v>478887.08</v>
      </c>
      <c r="U57" s="33">
        <v>394953.97</v>
      </c>
      <c r="V57" s="33">
        <v>499511.61</v>
      </c>
      <c r="W57" s="33">
        <v>81679.52</v>
      </c>
      <c r="X57" s="33">
        <v>3969546.3</v>
      </c>
    </row>
    <row r="58" spans="1:24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258</v>
      </c>
      <c r="G58" s="56" t="s">
        <v>307</v>
      </c>
      <c r="H58" s="33">
        <v>11684308.17</v>
      </c>
      <c r="I58" s="33">
        <v>630951.74</v>
      </c>
      <c r="J58" s="33">
        <v>141174.23</v>
      </c>
      <c r="K58" s="33">
        <v>389582.07</v>
      </c>
      <c r="L58" s="33">
        <v>55869.25</v>
      </c>
      <c r="M58" s="33">
        <v>103565.62</v>
      </c>
      <c r="N58" s="33">
        <v>1503196.29</v>
      </c>
      <c r="O58" s="33">
        <v>157457.27</v>
      </c>
      <c r="P58" s="33">
        <v>2735304.84</v>
      </c>
      <c r="Q58" s="33">
        <v>19992.85</v>
      </c>
      <c r="R58" s="33">
        <v>601785.32</v>
      </c>
      <c r="S58" s="33">
        <v>0</v>
      </c>
      <c r="T58" s="33">
        <v>77478</v>
      </c>
      <c r="U58" s="33">
        <v>333264.92</v>
      </c>
      <c r="V58" s="33">
        <v>1088463.94</v>
      </c>
      <c r="W58" s="33">
        <v>29421.48</v>
      </c>
      <c r="X58" s="33">
        <v>3816800.35</v>
      </c>
    </row>
    <row r="59" spans="1:24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258</v>
      </c>
      <c r="G59" s="56" t="s">
        <v>308</v>
      </c>
      <c r="H59" s="33">
        <v>16071494.66</v>
      </c>
      <c r="I59" s="33">
        <v>801929.29</v>
      </c>
      <c r="J59" s="33">
        <v>0</v>
      </c>
      <c r="K59" s="33">
        <v>1104545.58</v>
      </c>
      <c r="L59" s="33">
        <v>3369.63</v>
      </c>
      <c r="M59" s="33">
        <v>222295.87</v>
      </c>
      <c r="N59" s="33">
        <v>1541302.03</v>
      </c>
      <c r="O59" s="33">
        <v>773747.95</v>
      </c>
      <c r="P59" s="33">
        <v>4420385.61</v>
      </c>
      <c r="Q59" s="33">
        <v>22740.19</v>
      </c>
      <c r="R59" s="33">
        <v>753974.43</v>
      </c>
      <c r="S59" s="33">
        <v>0</v>
      </c>
      <c r="T59" s="33">
        <v>91690</v>
      </c>
      <c r="U59" s="33">
        <v>332503.53</v>
      </c>
      <c r="V59" s="33">
        <v>510734.25</v>
      </c>
      <c r="W59" s="33">
        <v>67813.22</v>
      </c>
      <c r="X59" s="33">
        <v>5424463.08</v>
      </c>
    </row>
    <row r="60" spans="1:24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258</v>
      </c>
      <c r="G60" s="56" t="s">
        <v>309</v>
      </c>
      <c r="H60" s="33">
        <v>20230307.24</v>
      </c>
      <c r="I60" s="33">
        <v>560059.85</v>
      </c>
      <c r="J60" s="33">
        <v>0</v>
      </c>
      <c r="K60" s="33">
        <v>839802.2</v>
      </c>
      <c r="L60" s="33">
        <v>0</v>
      </c>
      <c r="M60" s="33">
        <v>8419.57</v>
      </c>
      <c r="N60" s="33">
        <v>2070217.13</v>
      </c>
      <c r="O60" s="33">
        <v>105525.87</v>
      </c>
      <c r="P60" s="33">
        <v>7321187.16</v>
      </c>
      <c r="Q60" s="33">
        <v>31049.15</v>
      </c>
      <c r="R60" s="33">
        <v>1576235.4</v>
      </c>
      <c r="S60" s="33">
        <v>0</v>
      </c>
      <c r="T60" s="33">
        <v>388686.12</v>
      </c>
      <c r="U60" s="33">
        <v>666583.73</v>
      </c>
      <c r="V60" s="33">
        <v>769560</v>
      </c>
      <c r="W60" s="33">
        <v>0</v>
      </c>
      <c r="X60" s="33">
        <v>5892981.06</v>
      </c>
    </row>
    <row r="61" spans="1:24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258</v>
      </c>
      <c r="G61" s="56" t="s">
        <v>261</v>
      </c>
      <c r="H61" s="33">
        <v>38186936.46</v>
      </c>
      <c r="I61" s="33">
        <v>1364552.02</v>
      </c>
      <c r="J61" s="33">
        <v>486898.55</v>
      </c>
      <c r="K61" s="33">
        <v>2649243.18</v>
      </c>
      <c r="L61" s="33">
        <v>0</v>
      </c>
      <c r="M61" s="33">
        <v>959690.12</v>
      </c>
      <c r="N61" s="33">
        <v>3725385.5</v>
      </c>
      <c r="O61" s="33">
        <v>345880.6</v>
      </c>
      <c r="P61" s="33">
        <v>11979422.57</v>
      </c>
      <c r="Q61" s="33">
        <v>75981.88</v>
      </c>
      <c r="R61" s="33">
        <v>1991232.58</v>
      </c>
      <c r="S61" s="33">
        <v>0</v>
      </c>
      <c r="T61" s="33">
        <v>234773.52</v>
      </c>
      <c r="U61" s="33">
        <v>1396807.67</v>
      </c>
      <c r="V61" s="33">
        <v>1259525.93</v>
      </c>
      <c r="W61" s="33">
        <v>90919.09</v>
      </c>
      <c r="X61" s="33">
        <v>11626623.25</v>
      </c>
    </row>
    <row r="62" spans="1:24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258</v>
      </c>
      <c r="G62" s="56" t="s">
        <v>310</v>
      </c>
      <c r="H62" s="33">
        <v>32003020.78</v>
      </c>
      <c r="I62" s="33">
        <v>535210.79</v>
      </c>
      <c r="J62" s="33">
        <v>0</v>
      </c>
      <c r="K62" s="33">
        <v>1970594.84</v>
      </c>
      <c r="L62" s="33">
        <v>79520</v>
      </c>
      <c r="M62" s="33">
        <v>13886.15</v>
      </c>
      <c r="N62" s="33">
        <v>3162315.98</v>
      </c>
      <c r="O62" s="33">
        <v>725771.98</v>
      </c>
      <c r="P62" s="33">
        <v>9018239.54</v>
      </c>
      <c r="Q62" s="33">
        <v>108625.31</v>
      </c>
      <c r="R62" s="33">
        <v>1914517.65</v>
      </c>
      <c r="S62" s="33">
        <v>0</v>
      </c>
      <c r="T62" s="33">
        <v>453562.72</v>
      </c>
      <c r="U62" s="33">
        <v>1933640.58</v>
      </c>
      <c r="V62" s="33">
        <v>797785</v>
      </c>
      <c r="W62" s="33">
        <v>1073417.82</v>
      </c>
      <c r="X62" s="33">
        <v>10215932.42</v>
      </c>
    </row>
    <row r="63" spans="1:24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258</v>
      </c>
      <c r="G63" s="56" t="s">
        <v>311</v>
      </c>
      <c r="H63" s="33">
        <v>31349965.91</v>
      </c>
      <c r="I63" s="33">
        <v>531196.69</v>
      </c>
      <c r="J63" s="33">
        <v>0</v>
      </c>
      <c r="K63" s="33">
        <v>4975705.2</v>
      </c>
      <c r="L63" s="33">
        <v>0</v>
      </c>
      <c r="M63" s="33">
        <v>78255.96</v>
      </c>
      <c r="N63" s="33">
        <v>2946890.93</v>
      </c>
      <c r="O63" s="33">
        <v>296512.41</v>
      </c>
      <c r="P63" s="33">
        <v>10799718.84</v>
      </c>
      <c r="Q63" s="33">
        <v>97489.77</v>
      </c>
      <c r="R63" s="33">
        <v>997395.74</v>
      </c>
      <c r="S63" s="33">
        <v>0</v>
      </c>
      <c r="T63" s="33">
        <v>196791.06</v>
      </c>
      <c r="U63" s="33">
        <v>1124339.73</v>
      </c>
      <c r="V63" s="33">
        <v>511236.23</v>
      </c>
      <c r="W63" s="33">
        <v>144875.99</v>
      </c>
      <c r="X63" s="33">
        <v>8649557.36</v>
      </c>
    </row>
    <row r="64" spans="1:24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258</v>
      </c>
      <c r="G64" s="56" t="s">
        <v>312</v>
      </c>
      <c r="H64" s="33">
        <v>15437031.05</v>
      </c>
      <c r="I64" s="33">
        <v>1712094.01</v>
      </c>
      <c r="J64" s="33">
        <v>199246.15</v>
      </c>
      <c r="K64" s="33">
        <v>336018.77</v>
      </c>
      <c r="L64" s="33">
        <v>0</v>
      </c>
      <c r="M64" s="33">
        <v>190270.31</v>
      </c>
      <c r="N64" s="33">
        <v>1524592.96</v>
      </c>
      <c r="O64" s="33">
        <v>149652.23</v>
      </c>
      <c r="P64" s="33">
        <v>4747700.8</v>
      </c>
      <c r="Q64" s="33">
        <v>50900.07</v>
      </c>
      <c r="R64" s="33">
        <v>657180.65</v>
      </c>
      <c r="S64" s="33">
        <v>0</v>
      </c>
      <c r="T64" s="33">
        <v>62854.31</v>
      </c>
      <c r="U64" s="33">
        <v>728247.74</v>
      </c>
      <c r="V64" s="33">
        <v>562760</v>
      </c>
      <c r="W64" s="33">
        <v>3615.75</v>
      </c>
      <c r="X64" s="33">
        <v>4511897.3</v>
      </c>
    </row>
    <row r="65" spans="1:24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258</v>
      </c>
      <c r="G65" s="56" t="s">
        <v>313</v>
      </c>
      <c r="H65" s="33">
        <v>14220933.19</v>
      </c>
      <c r="I65" s="33">
        <v>219624.48</v>
      </c>
      <c r="J65" s="33">
        <v>483541.88</v>
      </c>
      <c r="K65" s="33">
        <v>1060743.49</v>
      </c>
      <c r="L65" s="33">
        <v>2460</v>
      </c>
      <c r="M65" s="33">
        <v>215193.97</v>
      </c>
      <c r="N65" s="33">
        <v>1446062.78</v>
      </c>
      <c r="O65" s="33">
        <v>125103.84</v>
      </c>
      <c r="P65" s="33">
        <v>4646153.56</v>
      </c>
      <c r="Q65" s="33">
        <v>25706.31</v>
      </c>
      <c r="R65" s="33">
        <v>565689.75</v>
      </c>
      <c r="S65" s="33">
        <v>0</v>
      </c>
      <c r="T65" s="33">
        <v>190341.15</v>
      </c>
      <c r="U65" s="33">
        <v>626648.06</v>
      </c>
      <c r="V65" s="33">
        <v>365000</v>
      </c>
      <c r="W65" s="33">
        <v>53000</v>
      </c>
      <c r="X65" s="33">
        <v>4195663.92</v>
      </c>
    </row>
    <row r="66" spans="1:24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258</v>
      </c>
      <c r="G66" s="56" t="s">
        <v>314</v>
      </c>
      <c r="H66" s="33">
        <v>22762081.22</v>
      </c>
      <c r="I66" s="33">
        <v>721955.61</v>
      </c>
      <c r="J66" s="33">
        <v>217623.09</v>
      </c>
      <c r="K66" s="33">
        <v>4534875.97</v>
      </c>
      <c r="L66" s="33">
        <v>0</v>
      </c>
      <c r="M66" s="33">
        <v>188991.02</v>
      </c>
      <c r="N66" s="33">
        <v>2182619.06</v>
      </c>
      <c r="O66" s="33">
        <v>174311.34</v>
      </c>
      <c r="P66" s="33">
        <v>5828300</v>
      </c>
      <c r="Q66" s="33">
        <v>54764.61</v>
      </c>
      <c r="R66" s="33">
        <v>890582.32</v>
      </c>
      <c r="S66" s="33">
        <v>0</v>
      </c>
      <c r="T66" s="33">
        <v>135271.17</v>
      </c>
      <c r="U66" s="33">
        <v>591613.63</v>
      </c>
      <c r="V66" s="33">
        <v>665399.09</v>
      </c>
      <c r="W66" s="33">
        <v>67495.9</v>
      </c>
      <c r="X66" s="33">
        <v>6508278.41</v>
      </c>
    </row>
    <row r="67" spans="1:24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258</v>
      </c>
      <c r="G67" s="56" t="s">
        <v>315</v>
      </c>
      <c r="H67" s="33">
        <v>13978631.34</v>
      </c>
      <c r="I67" s="33">
        <v>543236.56</v>
      </c>
      <c r="J67" s="33">
        <v>225640.56</v>
      </c>
      <c r="K67" s="33">
        <v>1092244.28</v>
      </c>
      <c r="L67" s="33">
        <v>0</v>
      </c>
      <c r="M67" s="33">
        <v>27460.98</v>
      </c>
      <c r="N67" s="33">
        <v>1726571</v>
      </c>
      <c r="O67" s="33">
        <v>253587.5</v>
      </c>
      <c r="P67" s="33">
        <v>4437728.39</v>
      </c>
      <c r="Q67" s="33">
        <v>19792.53</v>
      </c>
      <c r="R67" s="33">
        <v>570406.91</v>
      </c>
      <c r="S67" s="33">
        <v>0</v>
      </c>
      <c r="T67" s="33">
        <v>24913</v>
      </c>
      <c r="U67" s="33">
        <v>653612.57</v>
      </c>
      <c r="V67" s="33">
        <v>323541.67</v>
      </c>
      <c r="W67" s="33">
        <v>59351.87</v>
      </c>
      <c r="X67" s="33">
        <v>4020543.52</v>
      </c>
    </row>
    <row r="68" spans="1:24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258</v>
      </c>
      <c r="G68" s="56" t="s">
        <v>316</v>
      </c>
      <c r="H68" s="33">
        <v>59872987.11</v>
      </c>
      <c r="I68" s="33">
        <v>4051044.35</v>
      </c>
      <c r="J68" s="33">
        <v>0</v>
      </c>
      <c r="K68" s="33">
        <v>7997019.83</v>
      </c>
      <c r="L68" s="33">
        <v>18839.63</v>
      </c>
      <c r="M68" s="33">
        <v>2973330.23</v>
      </c>
      <c r="N68" s="33">
        <v>4631604.31</v>
      </c>
      <c r="O68" s="33">
        <v>519850.35</v>
      </c>
      <c r="P68" s="33">
        <v>16649310.22</v>
      </c>
      <c r="Q68" s="33">
        <v>110963.37</v>
      </c>
      <c r="R68" s="33">
        <v>1714292.76</v>
      </c>
      <c r="S68" s="33">
        <v>0</v>
      </c>
      <c r="T68" s="33">
        <v>607670.68</v>
      </c>
      <c r="U68" s="33">
        <v>3605753.59</v>
      </c>
      <c r="V68" s="33">
        <v>1260877.89</v>
      </c>
      <c r="W68" s="33">
        <v>144262</v>
      </c>
      <c r="X68" s="33">
        <v>15588167.9</v>
      </c>
    </row>
    <row r="69" spans="1:24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258</v>
      </c>
      <c r="G69" s="56" t="s">
        <v>317</v>
      </c>
      <c r="H69" s="33">
        <v>11513438.7</v>
      </c>
      <c r="I69" s="33">
        <v>1458581.73</v>
      </c>
      <c r="J69" s="33">
        <v>0</v>
      </c>
      <c r="K69" s="33">
        <v>831771.51</v>
      </c>
      <c r="L69" s="33">
        <v>0</v>
      </c>
      <c r="M69" s="33">
        <v>15932</v>
      </c>
      <c r="N69" s="33">
        <v>1407429.07</v>
      </c>
      <c r="O69" s="33">
        <v>124830.37</v>
      </c>
      <c r="P69" s="33">
        <v>2378323.32</v>
      </c>
      <c r="Q69" s="33">
        <v>29918.77</v>
      </c>
      <c r="R69" s="33">
        <v>716088.87</v>
      </c>
      <c r="S69" s="33">
        <v>0</v>
      </c>
      <c r="T69" s="33">
        <v>160422.78</v>
      </c>
      <c r="U69" s="33">
        <v>395233.27</v>
      </c>
      <c r="V69" s="33">
        <v>152475.49</v>
      </c>
      <c r="W69" s="33">
        <v>47626.86</v>
      </c>
      <c r="X69" s="33">
        <v>3794804.66</v>
      </c>
    </row>
    <row r="70" spans="1:24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258</v>
      </c>
      <c r="G70" s="56" t="s">
        <v>318</v>
      </c>
      <c r="H70" s="33">
        <v>16383556.8</v>
      </c>
      <c r="I70" s="33">
        <v>1281526.78</v>
      </c>
      <c r="J70" s="33">
        <v>13782.42</v>
      </c>
      <c r="K70" s="33">
        <v>854654.04</v>
      </c>
      <c r="L70" s="33">
        <v>0</v>
      </c>
      <c r="M70" s="33">
        <v>13366.36</v>
      </c>
      <c r="N70" s="33">
        <v>1599511.08</v>
      </c>
      <c r="O70" s="33">
        <v>176401.28</v>
      </c>
      <c r="P70" s="33">
        <v>5063448.89</v>
      </c>
      <c r="Q70" s="33">
        <v>39984.61</v>
      </c>
      <c r="R70" s="33">
        <v>988342.28</v>
      </c>
      <c r="S70" s="33">
        <v>0</v>
      </c>
      <c r="T70" s="33">
        <v>99136.57</v>
      </c>
      <c r="U70" s="33">
        <v>772207.4</v>
      </c>
      <c r="V70" s="33">
        <v>292758.21</v>
      </c>
      <c r="W70" s="33">
        <v>48000</v>
      </c>
      <c r="X70" s="33">
        <v>5140436.88</v>
      </c>
    </row>
    <row r="71" spans="1:24" ht="12.75">
      <c r="A71" s="34">
        <v>6</v>
      </c>
      <c r="B71" s="34">
        <v>8</v>
      </c>
      <c r="C71" s="34">
        <v>5</v>
      </c>
      <c r="D71" s="35">
        <v>2</v>
      </c>
      <c r="E71" s="36"/>
      <c r="F71" s="31" t="s">
        <v>258</v>
      </c>
      <c r="G71" s="56" t="s">
        <v>319</v>
      </c>
      <c r="H71" s="33">
        <v>24971298.83</v>
      </c>
      <c r="I71" s="33">
        <v>360555.42</v>
      </c>
      <c r="J71" s="33">
        <v>380307.31</v>
      </c>
      <c r="K71" s="33">
        <v>1515215.2</v>
      </c>
      <c r="L71" s="33">
        <v>0</v>
      </c>
      <c r="M71" s="33">
        <v>62383.11</v>
      </c>
      <c r="N71" s="33">
        <v>3069970.28</v>
      </c>
      <c r="O71" s="33">
        <v>221142.15</v>
      </c>
      <c r="P71" s="33">
        <v>7721697.87</v>
      </c>
      <c r="Q71" s="33">
        <v>109573.99</v>
      </c>
      <c r="R71" s="33">
        <v>876371.16</v>
      </c>
      <c r="S71" s="33">
        <v>0</v>
      </c>
      <c r="T71" s="33">
        <v>869516.32</v>
      </c>
      <c r="U71" s="33">
        <v>849029</v>
      </c>
      <c r="V71" s="33">
        <v>576489.03</v>
      </c>
      <c r="W71" s="33">
        <v>123661.95</v>
      </c>
      <c r="X71" s="33">
        <v>8235386.04</v>
      </c>
    </row>
    <row r="72" spans="1:24" ht="12.75">
      <c r="A72" s="34">
        <v>6</v>
      </c>
      <c r="B72" s="34">
        <v>12</v>
      </c>
      <c r="C72" s="34">
        <v>3</v>
      </c>
      <c r="D72" s="35">
        <v>2</v>
      </c>
      <c r="E72" s="36"/>
      <c r="F72" s="31" t="s">
        <v>258</v>
      </c>
      <c r="G72" s="56" t="s">
        <v>320</v>
      </c>
      <c r="H72" s="33">
        <v>22467636.05</v>
      </c>
      <c r="I72" s="33">
        <v>319900.52</v>
      </c>
      <c r="J72" s="33">
        <v>0</v>
      </c>
      <c r="K72" s="33">
        <v>848872.75</v>
      </c>
      <c r="L72" s="33">
        <v>0</v>
      </c>
      <c r="M72" s="33">
        <v>66618.16</v>
      </c>
      <c r="N72" s="33">
        <v>2295233.26</v>
      </c>
      <c r="O72" s="33">
        <v>191895.5</v>
      </c>
      <c r="P72" s="33">
        <v>8512044.81</v>
      </c>
      <c r="Q72" s="33">
        <v>62891.01</v>
      </c>
      <c r="R72" s="33">
        <v>1045780.79</v>
      </c>
      <c r="S72" s="33">
        <v>10000</v>
      </c>
      <c r="T72" s="33">
        <v>604891.15</v>
      </c>
      <c r="U72" s="33">
        <v>918757.79</v>
      </c>
      <c r="V72" s="33">
        <v>523760.4</v>
      </c>
      <c r="W72" s="33">
        <v>89300</v>
      </c>
      <c r="X72" s="33">
        <v>6977689.91</v>
      </c>
    </row>
    <row r="73" spans="1:24" ht="12.75">
      <c r="A73" s="34">
        <v>6</v>
      </c>
      <c r="B73" s="34">
        <v>15</v>
      </c>
      <c r="C73" s="34">
        <v>4</v>
      </c>
      <c r="D73" s="35">
        <v>2</v>
      </c>
      <c r="E73" s="36"/>
      <c r="F73" s="31" t="s">
        <v>258</v>
      </c>
      <c r="G73" s="56" t="s">
        <v>321</v>
      </c>
      <c r="H73" s="33">
        <v>35488322.58</v>
      </c>
      <c r="I73" s="33">
        <v>465198.93</v>
      </c>
      <c r="J73" s="33">
        <v>269915.26</v>
      </c>
      <c r="K73" s="33">
        <v>2581850.54</v>
      </c>
      <c r="L73" s="33">
        <v>0</v>
      </c>
      <c r="M73" s="33">
        <v>47311.68</v>
      </c>
      <c r="N73" s="33">
        <v>2839567.99</v>
      </c>
      <c r="O73" s="33">
        <v>246238.1</v>
      </c>
      <c r="P73" s="33">
        <v>11876819.48</v>
      </c>
      <c r="Q73" s="33">
        <v>58915.32</v>
      </c>
      <c r="R73" s="33">
        <v>1352412.89</v>
      </c>
      <c r="S73" s="33">
        <v>0</v>
      </c>
      <c r="T73" s="33">
        <v>131000</v>
      </c>
      <c r="U73" s="33">
        <v>1140125.58</v>
      </c>
      <c r="V73" s="33">
        <v>2003441</v>
      </c>
      <c r="W73" s="33">
        <v>107805.91</v>
      </c>
      <c r="X73" s="33">
        <v>12367719.9</v>
      </c>
    </row>
    <row r="74" spans="1:24" ht="12.75">
      <c r="A74" s="34">
        <v>6</v>
      </c>
      <c r="B74" s="34">
        <v>16</v>
      </c>
      <c r="C74" s="34">
        <v>2</v>
      </c>
      <c r="D74" s="35">
        <v>2</v>
      </c>
      <c r="E74" s="36"/>
      <c r="F74" s="31" t="s">
        <v>258</v>
      </c>
      <c r="G74" s="56" t="s">
        <v>322</v>
      </c>
      <c r="H74" s="33">
        <v>31176706.7</v>
      </c>
      <c r="I74" s="33">
        <v>787955.8</v>
      </c>
      <c r="J74" s="33">
        <v>0</v>
      </c>
      <c r="K74" s="33">
        <v>1879431.18</v>
      </c>
      <c r="L74" s="33">
        <v>0</v>
      </c>
      <c r="M74" s="33">
        <v>994.83</v>
      </c>
      <c r="N74" s="33">
        <v>2781644.96</v>
      </c>
      <c r="O74" s="33">
        <v>480641.35</v>
      </c>
      <c r="P74" s="33">
        <v>11032216.37</v>
      </c>
      <c r="Q74" s="33">
        <v>55656.97</v>
      </c>
      <c r="R74" s="33">
        <v>926522.73</v>
      </c>
      <c r="S74" s="33">
        <v>7200</v>
      </c>
      <c r="T74" s="33">
        <v>249168.79</v>
      </c>
      <c r="U74" s="33">
        <v>630816.85</v>
      </c>
      <c r="V74" s="33">
        <v>663833.79</v>
      </c>
      <c r="W74" s="33">
        <v>43832.79</v>
      </c>
      <c r="X74" s="33">
        <v>11636790.29</v>
      </c>
    </row>
    <row r="75" spans="1:24" ht="12.75">
      <c r="A75" s="34">
        <v>6</v>
      </c>
      <c r="B75" s="34">
        <v>1</v>
      </c>
      <c r="C75" s="34">
        <v>6</v>
      </c>
      <c r="D75" s="35">
        <v>2</v>
      </c>
      <c r="E75" s="36"/>
      <c r="F75" s="31" t="s">
        <v>258</v>
      </c>
      <c r="G75" s="56" t="s">
        <v>323</v>
      </c>
      <c r="H75" s="33">
        <v>15320180.77</v>
      </c>
      <c r="I75" s="33">
        <v>409150.58</v>
      </c>
      <c r="J75" s="33">
        <v>188858.2</v>
      </c>
      <c r="K75" s="33">
        <v>1533001.45</v>
      </c>
      <c r="L75" s="33">
        <v>20910</v>
      </c>
      <c r="M75" s="33">
        <v>32494.14</v>
      </c>
      <c r="N75" s="33">
        <v>1979356.85</v>
      </c>
      <c r="O75" s="33">
        <v>143938.66</v>
      </c>
      <c r="P75" s="33">
        <v>4497700.83</v>
      </c>
      <c r="Q75" s="33">
        <v>33152.46</v>
      </c>
      <c r="R75" s="33">
        <v>1358938.01</v>
      </c>
      <c r="S75" s="33">
        <v>53320</v>
      </c>
      <c r="T75" s="33">
        <v>180216.75</v>
      </c>
      <c r="U75" s="33">
        <v>583474.74</v>
      </c>
      <c r="V75" s="33">
        <v>567144.22</v>
      </c>
      <c r="W75" s="33">
        <v>6960.79</v>
      </c>
      <c r="X75" s="33">
        <v>3731563.09</v>
      </c>
    </row>
    <row r="76" spans="1:24" ht="12.75">
      <c r="A76" s="34">
        <v>6</v>
      </c>
      <c r="B76" s="34">
        <v>15</v>
      </c>
      <c r="C76" s="34">
        <v>5</v>
      </c>
      <c r="D76" s="35">
        <v>2</v>
      </c>
      <c r="E76" s="36"/>
      <c r="F76" s="31" t="s">
        <v>258</v>
      </c>
      <c r="G76" s="56" t="s">
        <v>324</v>
      </c>
      <c r="H76" s="33">
        <v>20131559.43</v>
      </c>
      <c r="I76" s="33">
        <v>642077.53</v>
      </c>
      <c r="J76" s="33">
        <v>0</v>
      </c>
      <c r="K76" s="33">
        <v>2005726.25</v>
      </c>
      <c r="L76" s="33">
        <v>0</v>
      </c>
      <c r="M76" s="33">
        <v>52641.95</v>
      </c>
      <c r="N76" s="33">
        <v>1700582.86</v>
      </c>
      <c r="O76" s="33">
        <v>272944.8</v>
      </c>
      <c r="P76" s="33">
        <v>6325756.22</v>
      </c>
      <c r="Q76" s="33">
        <v>34784.35</v>
      </c>
      <c r="R76" s="33">
        <v>1033223.19</v>
      </c>
      <c r="S76" s="33">
        <v>49762.98</v>
      </c>
      <c r="T76" s="33">
        <v>288317.96</v>
      </c>
      <c r="U76" s="33">
        <v>1878139.19</v>
      </c>
      <c r="V76" s="33">
        <v>354272.38</v>
      </c>
      <c r="W76" s="33">
        <v>82054.57</v>
      </c>
      <c r="X76" s="33">
        <v>5411275.2</v>
      </c>
    </row>
    <row r="77" spans="1:24" ht="12.75">
      <c r="A77" s="34">
        <v>6</v>
      </c>
      <c r="B77" s="34">
        <v>20</v>
      </c>
      <c r="C77" s="34">
        <v>3</v>
      </c>
      <c r="D77" s="35">
        <v>2</v>
      </c>
      <c r="E77" s="36"/>
      <c r="F77" s="31" t="s">
        <v>258</v>
      </c>
      <c r="G77" s="56" t="s">
        <v>325</v>
      </c>
      <c r="H77" s="33">
        <v>19407778.31</v>
      </c>
      <c r="I77" s="33">
        <v>614077.98</v>
      </c>
      <c r="J77" s="33">
        <v>85875.06</v>
      </c>
      <c r="K77" s="33">
        <v>688753.73</v>
      </c>
      <c r="L77" s="33">
        <v>0</v>
      </c>
      <c r="M77" s="33">
        <v>7346.11</v>
      </c>
      <c r="N77" s="33">
        <v>2413297.19</v>
      </c>
      <c r="O77" s="33">
        <v>1117580.19</v>
      </c>
      <c r="P77" s="33">
        <v>5450871.2</v>
      </c>
      <c r="Q77" s="33">
        <v>11482.16</v>
      </c>
      <c r="R77" s="33">
        <v>934252.53</v>
      </c>
      <c r="S77" s="33">
        <v>44076.6</v>
      </c>
      <c r="T77" s="33">
        <v>58416.61</v>
      </c>
      <c r="U77" s="33">
        <v>1533432.54</v>
      </c>
      <c r="V77" s="33">
        <v>443400</v>
      </c>
      <c r="W77" s="33">
        <v>90796.43</v>
      </c>
      <c r="X77" s="33">
        <v>5914119.98</v>
      </c>
    </row>
    <row r="78" spans="1:24" ht="12.75">
      <c r="A78" s="34">
        <v>6</v>
      </c>
      <c r="B78" s="34">
        <v>9</v>
      </c>
      <c r="C78" s="34">
        <v>8</v>
      </c>
      <c r="D78" s="35">
        <v>2</v>
      </c>
      <c r="E78" s="36"/>
      <c r="F78" s="31" t="s">
        <v>258</v>
      </c>
      <c r="G78" s="56" t="s">
        <v>326</v>
      </c>
      <c r="H78" s="33">
        <v>51348216.02</v>
      </c>
      <c r="I78" s="33">
        <v>1496059.25</v>
      </c>
      <c r="J78" s="33">
        <v>514225.41</v>
      </c>
      <c r="K78" s="33">
        <v>6602109.59</v>
      </c>
      <c r="L78" s="33">
        <v>0</v>
      </c>
      <c r="M78" s="33">
        <v>490049.6</v>
      </c>
      <c r="N78" s="33">
        <v>4639922.34</v>
      </c>
      <c r="O78" s="33">
        <v>1248646.8</v>
      </c>
      <c r="P78" s="33">
        <v>14021069.12</v>
      </c>
      <c r="Q78" s="33">
        <v>223236.08</v>
      </c>
      <c r="R78" s="33">
        <v>1510900.19</v>
      </c>
      <c r="S78" s="33">
        <v>0</v>
      </c>
      <c r="T78" s="33">
        <v>670083.82</v>
      </c>
      <c r="U78" s="33">
        <v>3596165.16</v>
      </c>
      <c r="V78" s="33">
        <v>614585.5</v>
      </c>
      <c r="W78" s="33">
        <v>732774.76</v>
      </c>
      <c r="X78" s="33">
        <v>14988388.4</v>
      </c>
    </row>
    <row r="79" spans="1:24" ht="12.75">
      <c r="A79" s="34">
        <v>6</v>
      </c>
      <c r="B79" s="34">
        <v>1</v>
      </c>
      <c r="C79" s="34">
        <v>7</v>
      </c>
      <c r="D79" s="35">
        <v>2</v>
      </c>
      <c r="E79" s="36"/>
      <c r="F79" s="31" t="s">
        <v>258</v>
      </c>
      <c r="G79" s="56" t="s">
        <v>327</v>
      </c>
      <c r="H79" s="33">
        <v>18500282.55</v>
      </c>
      <c r="I79" s="33">
        <v>955551.24</v>
      </c>
      <c r="J79" s="33">
        <v>0</v>
      </c>
      <c r="K79" s="33">
        <v>1951369.65</v>
      </c>
      <c r="L79" s="33">
        <v>43117.68</v>
      </c>
      <c r="M79" s="33">
        <v>262852.77</v>
      </c>
      <c r="N79" s="33">
        <v>2008038.96</v>
      </c>
      <c r="O79" s="33">
        <v>101154.01</v>
      </c>
      <c r="P79" s="33">
        <v>5494023.93</v>
      </c>
      <c r="Q79" s="33">
        <v>24928.15</v>
      </c>
      <c r="R79" s="33">
        <v>650086.37</v>
      </c>
      <c r="S79" s="33">
        <v>48088.85</v>
      </c>
      <c r="T79" s="33">
        <v>241116.56</v>
      </c>
      <c r="U79" s="33">
        <v>658844.68</v>
      </c>
      <c r="V79" s="33">
        <v>405542.86</v>
      </c>
      <c r="W79" s="33">
        <v>42031.87</v>
      </c>
      <c r="X79" s="33">
        <v>5613534.97</v>
      </c>
    </row>
    <row r="80" spans="1:24" ht="12.75">
      <c r="A80" s="34">
        <v>6</v>
      </c>
      <c r="B80" s="34">
        <v>14</v>
      </c>
      <c r="C80" s="34">
        <v>5</v>
      </c>
      <c r="D80" s="35">
        <v>2</v>
      </c>
      <c r="E80" s="36"/>
      <c r="F80" s="31" t="s">
        <v>258</v>
      </c>
      <c r="G80" s="56" t="s">
        <v>328</v>
      </c>
      <c r="H80" s="33">
        <v>35455533.87</v>
      </c>
      <c r="I80" s="33">
        <v>537311.34</v>
      </c>
      <c r="J80" s="33">
        <v>14411.9</v>
      </c>
      <c r="K80" s="33">
        <v>3740436.05</v>
      </c>
      <c r="L80" s="33">
        <v>0</v>
      </c>
      <c r="M80" s="33">
        <v>364239.51</v>
      </c>
      <c r="N80" s="33">
        <v>3259501.81</v>
      </c>
      <c r="O80" s="33">
        <v>1135855.58</v>
      </c>
      <c r="P80" s="33">
        <v>11107513.92</v>
      </c>
      <c r="Q80" s="33">
        <v>113356.32</v>
      </c>
      <c r="R80" s="33">
        <v>2373681.66</v>
      </c>
      <c r="S80" s="33">
        <v>13996.96</v>
      </c>
      <c r="T80" s="33">
        <v>433817.74</v>
      </c>
      <c r="U80" s="33">
        <v>2073356.17</v>
      </c>
      <c r="V80" s="33">
        <v>831268</v>
      </c>
      <c r="W80" s="33">
        <v>221025.59</v>
      </c>
      <c r="X80" s="33">
        <v>9235761.32</v>
      </c>
    </row>
    <row r="81" spans="1:24" ht="12.75">
      <c r="A81" s="34">
        <v>6</v>
      </c>
      <c r="B81" s="34">
        <v>6</v>
      </c>
      <c r="C81" s="34">
        <v>5</v>
      </c>
      <c r="D81" s="35">
        <v>2</v>
      </c>
      <c r="E81" s="36"/>
      <c r="F81" s="31" t="s">
        <v>258</v>
      </c>
      <c r="G81" s="56" t="s">
        <v>262</v>
      </c>
      <c r="H81" s="33">
        <v>30653604.17</v>
      </c>
      <c r="I81" s="33">
        <v>1031455.04</v>
      </c>
      <c r="J81" s="33">
        <v>154427</v>
      </c>
      <c r="K81" s="33">
        <v>1597755.57</v>
      </c>
      <c r="L81" s="33">
        <v>0</v>
      </c>
      <c r="M81" s="33">
        <v>227923.8</v>
      </c>
      <c r="N81" s="33">
        <v>3042295.74</v>
      </c>
      <c r="O81" s="33">
        <v>193219.67</v>
      </c>
      <c r="P81" s="33">
        <v>11981655.17</v>
      </c>
      <c r="Q81" s="33">
        <v>142452.37</v>
      </c>
      <c r="R81" s="33">
        <v>1820034.88</v>
      </c>
      <c r="S81" s="33">
        <v>0</v>
      </c>
      <c r="T81" s="33">
        <v>239914.72</v>
      </c>
      <c r="U81" s="33">
        <v>1245740.92</v>
      </c>
      <c r="V81" s="33">
        <v>712931.68</v>
      </c>
      <c r="W81" s="33">
        <v>69388.4</v>
      </c>
      <c r="X81" s="33">
        <v>8194409.21</v>
      </c>
    </row>
    <row r="82" spans="1:24" ht="12.75">
      <c r="A82" s="34">
        <v>6</v>
      </c>
      <c r="B82" s="34">
        <v>6</v>
      </c>
      <c r="C82" s="34">
        <v>6</v>
      </c>
      <c r="D82" s="35">
        <v>2</v>
      </c>
      <c r="E82" s="36"/>
      <c r="F82" s="31" t="s">
        <v>258</v>
      </c>
      <c r="G82" s="56" t="s">
        <v>329</v>
      </c>
      <c r="H82" s="33">
        <v>13989905.98</v>
      </c>
      <c r="I82" s="33">
        <v>1038053.29</v>
      </c>
      <c r="J82" s="33">
        <v>477094.1</v>
      </c>
      <c r="K82" s="33">
        <v>1089589.69</v>
      </c>
      <c r="L82" s="33">
        <v>0</v>
      </c>
      <c r="M82" s="33">
        <v>21456.14</v>
      </c>
      <c r="N82" s="33">
        <v>1786052.09</v>
      </c>
      <c r="O82" s="33">
        <v>825849.49</v>
      </c>
      <c r="P82" s="33">
        <v>3479234.57</v>
      </c>
      <c r="Q82" s="33">
        <v>23867.5</v>
      </c>
      <c r="R82" s="33">
        <v>747636.59</v>
      </c>
      <c r="S82" s="33">
        <v>0</v>
      </c>
      <c r="T82" s="33">
        <v>112644.26</v>
      </c>
      <c r="U82" s="33">
        <v>657660.71</v>
      </c>
      <c r="V82" s="33">
        <v>257151.17</v>
      </c>
      <c r="W82" s="33">
        <v>91973.64</v>
      </c>
      <c r="X82" s="33">
        <v>3381642.74</v>
      </c>
    </row>
    <row r="83" spans="1:24" ht="12.75">
      <c r="A83" s="34">
        <v>6</v>
      </c>
      <c r="B83" s="34">
        <v>7</v>
      </c>
      <c r="C83" s="34">
        <v>5</v>
      </c>
      <c r="D83" s="35">
        <v>2</v>
      </c>
      <c r="E83" s="36"/>
      <c r="F83" s="31" t="s">
        <v>258</v>
      </c>
      <c r="G83" s="56" t="s">
        <v>263</v>
      </c>
      <c r="H83" s="33">
        <v>25426725.45</v>
      </c>
      <c r="I83" s="33">
        <v>388842.94</v>
      </c>
      <c r="J83" s="33">
        <v>247348.24</v>
      </c>
      <c r="K83" s="33">
        <v>868221.84</v>
      </c>
      <c r="L83" s="33">
        <v>0</v>
      </c>
      <c r="M83" s="33">
        <v>240544.96</v>
      </c>
      <c r="N83" s="33">
        <v>2133143.83</v>
      </c>
      <c r="O83" s="33">
        <v>815112.53</v>
      </c>
      <c r="P83" s="33">
        <v>9161686.39</v>
      </c>
      <c r="Q83" s="33">
        <v>66826.85</v>
      </c>
      <c r="R83" s="33">
        <v>1027835.11</v>
      </c>
      <c r="S83" s="33">
        <v>0</v>
      </c>
      <c r="T83" s="33">
        <v>460371.37</v>
      </c>
      <c r="U83" s="33">
        <v>1386887.79</v>
      </c>
      <c r="V83" s="33">
        <v>299767.17</v>
      </c>
      <c r="W83" s="33">
        <v>221486.3</v>
      </c>
      <c r="X83" s="33">
        <v>8108650.13</v>
      </c>
    </row>
    <row r="84" spans="1:24" ht="12.75">
      <c r="A84" s="34">
        <v>6</v>
      </c>
      <c r="B84" s="34">
        <v>18</v>
      </c>
      <c r="C84" s="34">
        <v>4</v>
      </c>
      <c r="D84" s="35">
        <v>2</v>
      </c>
      <c r="E84" s="36"/>
      <c r="F84" s="31" t="s">
        <v>258</v>
      </c>
      <c r="G84" s="56" t="s">
        <v>330</v>
      </c>
      <c r="H84" s="33">
        <v>13222681.98</v>
      </c>
      <c r="I84" s="33">
        <v>605595.92</v>
      </c>
      <c r="J84" s="33">
        <v>325660.76</v>
      </c>
      <c r="K84" s="33">
        <v>897322.17</v>
      </c>
      <c r="L84" s="33">
        <v>82980</v>
      </c>
      <c r="M84" s="33">
        <v>67267.74</v>
      </c>
      <c r="N84" s="33">
        <v>1692659.1</v>
      </c>
      <c r="O84" s="33">
        <v>928137.06</v>
      </c>
      <c r="P84" s="33">
        <v>3561031.31</v>
      </c>
      <c r="Q84" s="33">
        <v>17682.6</v>
      </c>
      <c r="R84" s="33">
        <v>575822.49</v>
      </c>
      <c r="S84" s="33">
        <v>0</v>
      </c>
      <c r="T84" s="33">
        <v>72342.18</v>
      </c>
      <c r="U84" s="33">
        <v>415879.02</v>
      </c>
      <c r="V84" s="33">
        <v>462947.34</v>
      </c>
      <c r="W84" s="33">
        <v>26972.56</v>
      </c>
      <c r="X84" s="33">
        <v>3490381.73</v>
      </c>
    </row>
    <row r="85" spans="1:24" ht="12.75">
      <c r="A85" s="34">
        <v>6</v>
      </c>
      <c r="B85" s="34">
        <v>9</v>
      </c>
      <c r="C85" s="34">
        <v>9</v>
      </c>
      <c r="D85" s="35">
        <v>2</v>
      </c>
      <c r="E85" s="36"/>
      <c r="F85" s="31" t="s">
        <v>258</v>
      </c>
      <c r="G85" s="56" t="s">
        <v>331</v>
      </c>
      <c r="H85" s="33">
        <v>19588841.55</v>
      </c>
      <c r="I85" s="33">
        <v>773020.73</v>
      </c>
      <c r="J85" s="33">
        <v>251802.97</v>
      </c>
      <c r="K85" s="33">
        <v>2479757.53</v>
      </c>
      <c r="L85" s="33">
        <v>0</v>
      </c>
      <c r="M85" s="33">
        <v>40203.33</v>
      </c>
      <c r="N85" s="33">
        <v>1614289.37</v>
      </c>
      <c r="O85" s="33">
        <v>192581.38</v>
      </c>
      <c r="P85" s="33">
        <v>4877358.58</v>
      </c>
      <c r="Q85" s="33">
        <v>43366.32</v>
      </c>
      <c r="R85" s="33">
        <v>791068.4</v>
      </c>
      <c r="S85" s="33">
        <v>0</v>
      </c>
      <c r="T85" s="33">
        <v>413642.35</v>
      </c>
      <c r="U85" s="33">
        <v>3201818.71</v>
      </c>
      <c r="V85" s="33">
        <v>372534.99</v>
      </c>
      <c r="W85" s="33">
        <v>4259.03</v>
      </c>
      <c r="X85" s="33">
        <v>4533137.86</v>
      </c>
    </row>
    <row r="86" spans="1:24" ht="12.75">
      <c r="A86" s="34">
        <v>6</v>
      </c>
      <c r="B86" s="34">
        <v>11</v>
      </c>
      <c r="C86" s="34">
        <v>4</v>
      </c>
      <c r="D86" s="35">
        <v>2</v>
      </c>
      <c r="E86" s="36"/>
      <c r="F86" s="31" t="s">
        <v>258</v>
      </c>
      <c r="G86" s="56" t="s">
        <v>332</v>
      </c>
      <c r="H86" s="33">
        <v>48302531.28</v>
      </c>
      <c r="I86" s="33">
        <v>693935.06</v>
      </c>
      <c r="J86" s="33">
        <v>0</v>
      </c>
      <c r="K86" s="33">
        <v>2953178.65</v>
      </c>
      <c r="L86" s="33">
        <v>0</v>
      </c>
      <c r="M86" s="33">
        <v>400310.87</v>
      </c>
      <c r="N86" s="33">
        <v>3849712.9</v>
      </c>
      <c r="O86" s="33">
        <v>1183564.29</v>
      </c>
      <c r="P86" s="33">
        <v>16272327.3</v>
      </c>
      <c r="Q86" s="33">
        <v>136290.85</v>
      </c>
      <c r="R86" s="33">
        <v>2370269.51</v>
      </c>
      <c r="S86" s="33">
        <v>0</v>
      </c>
      <c r="T86" s="33">
        <v>1097908.82</v>
      </c>
      <c r="U86" s="33">
        <v>926850.35</v>
      </c>
      <c r="V86" s="33">
        <v>512180.1</v>
      </c>
      <c r="W86" s="33">
        <v>154800.58</v>
      </c>
      <c r="X86" s="33">
        <v>17751202</v>
      </c>
    </row>
    <row r="87" spans="1:24" ht="12.75">
      <c r="A87" s="34">
        <v>6</v>
      </c>
      <c r="B87" s="34">
        <v>2</v>
      </c>
      <c r="C87" s="34">
        <v>8</v>
      </c>
      <c r="D87" s="35">
        <v>2</v>
      </c>
      <c r="E87" s="36"/>
      <c r="F87" s="31" t="s">
        <v>258</v>
      </c>
      <c r="G87" s="56" t="s">
        <v>333</v>
      </c>
      <c r="H87" s="33">
        <v>26917264.18</v>
      </c>
      <c r="I87" s="33">
        <v>592729.94</v>
      </c>
      <c r="J87" s="33">
        <v>0</v>
      </c>
      <c r="K87" s="33">
        <v>2435810.05</v>
      </c>
      <c r="L87" s="33">
        <v>0</v>
      </c>
      <c r="M87" s="33">
        <v>0</v>
      </c>
      <c r="N87" s="33">
        <v>2175979.16</v>
      </c>
      <c r="O87" s="33">
        <v>318047.91</v>
      </c>
      <c r="P87" s="33">
        <v>8615514.25</v>
      </c>
      <c r="Q87" s="33">
        <v>50696.65</v>
      </c>
      <c r="R87" s="33">
        <v>504529.94</v>
      </c>
      <c r="S87" s="33">
        <v>3000</v>
      </c>
      <c r="T87" s="33">
        <v>195519.39</v>
      </c>
      <c r="U87" s="33">
        <v>1408093.64</v>
      </c>
      <c r="V87" s="33">
        <v>638501.69</v>
      </c>
      <c r="W87" s="33">
        <v>176468.21</v>
      </c>
      <c r="X87" s="33">
        <v>9802373.35</v>
      </c>
    </row>
    <row r="88" spans="1:24" ht="12.75">
      <c r="A88" s="34">
        <v>6</v>
      </c>
      <c r="B88" s="34">
        <v>14</v>
      </c>
      <c r="C88" s="34">
        <v>6</v>
      </c>
      <c r="D88" s="35">
        <v>2</v>
      </c>
      <c r="E88" s="36"/>
      <c r="F88" s="31" t="s">
        <v>258</v>
      </c>
      <c r="G88" s="56" t="s">
        <v>334</v>
      </c>
      <c r="H88" s="33">
        <v>28245163.42</v>
      </c>
      <c r="I88" s="33">
        <v>590745.94</v>
      </c>
      <c r="J88" s="33">
        <v>0</v>
      </c>
      <c r="K88" s="33">
        <v>2022418.24</v>
      </c>
      <c r="L88" s="33">
        <v>5376</v>
      </c>
      <c r="M88" s="33">
        <v>270876.51</v>
      </c>
      <c r="N88" s="33">
        <v>2222939.78</v>
      </c>
      <c r="O88" s="33">
        <v>519867.84</v>
      </c>
      <c r="P88" s="33">
        <v>10103797.91</v>
      </c>
      <c r="Q88" s="33">
        <v>96922.65</v>
      </c>
      <c r="R88" s="33">
        <v>1078613.31</v>
      </c>
      <c r="S88" s="33">
        <v>15000</v>
      </c>
      <c r="T88" s="33">
        <v>626220.52</v>
      </c>
      <c r="U88" s="33">
        <v>1037592.35</v>
      </c>
      <c r="V88" s="33">
        <v>864026.19</v>
      </c>
      <c r="W88" s="33">
        <v>84000</v>
      </c>
      <c r="X88" s="33">
        <v>8706766.18</v>
      </c>
    </row>
    <row r="89" spans="1:24" ht="12.75">
      <c r="A89" s="34">
        <v>6</v>
      </c>
      <c r="B89" s="34">
        <v>1</v>
      </c>
      <c r="C89" s="34">
        <v>8</v>
      </c>
      <c r="D89" s="35">
        <v>2</v>
      </c>
      <c r="E89" s="36"/>
      <c r="F89" s="31" t="s">
        <v>258</v>
      </c>
      <c r="G89" s="56" t="s">
        <v>335</v>
      </c>
      <c r="H89" s="33">
        <v>17896175.05</v>
      </c>
      <c r="I89" s="33">
        <v>801174.34</v>
      </c>
      <c r="J89" s="33">
        <v>367742.82</v>
      </c>
      <c r="K89" s="33">
        <v>453375.3</v>
      </c>
      <c r="L89" s="33">
        <v>0</v>
      </c>
      <c r="M89" s="33">
        <v>190108.32</v>
      </c>
      <c r="N89" s="33">
        <v>1705293.57</v>
      </c>
      <c r="O89" s="33">
        <v>180491.4</v>
      </c>
      <c r="P89" s="33">
        <v>5549914.87</v>
      </c>
      <c r="Q89" s="33">
        <v>32987.13</v>
      </c>
      <c r="R89" s="33">
        <v>878915.19</v>
      </c>
      <c r="S89" s="33">
        <v>0</v>
      </c>
      <c r="T89" s="33">
        <v>164109.15</v>
      </c>
      <c r="U89" s="33">
        <v>1032153.78</v>
      </c>
      <c r="V89" s="33">
        <v>568029.58</v>
      </c>
      <c r="W89" s="33">
        <v>53394.66</v>
      </c>
      <c r="X89" s="33">
        <v>5918484.94</v>
      </c>
    </row>
    <row r="90" spans="1:24" ht="12.75">
      <c r="A90" s="34">
        <v>6</v>
      </c>
      <c r="B90" s="34">
        <v>3</v>
      </c>
      <c r="C90" s="34">
        <v>7</v>
      </c>
      <c r="D90" s="35">
        <v>2</v>
      </c>
      <c r="E90" s="36"/>
      <c r="F90" s="31" t="s">
        <v>258</v>
      </c>
      <c r="G90" s="56" t="s">
        <v>336</v>
      </c>
      <c r="H90" s="33">
        <v>15025471.04</v>
      </c>
      <c r="I90" s="33">
        <v>657964.54</v>
      </c>
      <c r="J90" s="33">
        <v>219177.5</v>
      </c>
      <c r="K90" s="33">
        <v>836047.12</v>
      </c>
      <c r="L90" s="33">
        <v>3065.49</v>
      </c>
      <c r="M90" s="33">
        <v>359188.24</v>
      </c>
      <c r="N90" s="33">
        <v>1641102.46</v>
      </c>
      <c r="O90" s="33">
        <v>96614.01</v>
      </c>
      <c r="P90" s="33">
        <v>3712749.32</v>
      </c>
      <c r="Q90" s="33">
        <v>14183.7</v>
      </c>
      <c r="R90" s="33">
        <v>1509936.87</v>
      </c>
      <c r="S90" s="33">
        <v>0</v>
      </c>
      <c r="T90" s="33">
        <v>130579.8</v>
      </c>
      <c r="U90" s="33">
        <v>477934.08</v>
      </c>
      <c r="V90" s="33">
        <v>157602.76</v>
      </c>
      <c r="W90" s="33">
        <v>54181.71</v>
      </c>
      <c r="X90" s="33">
        <v>5155143.44</v>
      </c>
    </row>
    <row r="91" spans="1:24" ht="12.75">
      <c r="A91" s="34">
        <v>6</v>
      </c>
      <c r="B91" s="34">
        <v>8</v>
      </c>
      <c r="C91" s="34">
        <v>7</v>
      </c>
      <c r="D91" s="35">
        <v>2</v>
      </c>
      <c r="E91" s="36"/>
      <c r="F91" s="31" t="s">
        <v>258</v>
      </c>
      <c r="G91" s="56" t="s">
        <v>264</v>
      </c>
      <c r="H91" s="33">
        <v>52548318.77</v>
      </c>
      <c r="I91" s="33">
        <v>839444.11</v>
      </c>
      <c r="J91" s="33">
        <v>0</v>
      </c>
      <c r="K91" s="33">
        <v>6887769.34</v>
      </c>
      <c r="L91" s="33">
        <v>0</v>
      </c>
      <c r="M91" s="33">
        <v>418170.3</v>
      </c>
      <c r="N91" s="33">
        <v>4267184.14</v>
      </c>
      <c r="O91" s="33">
        <v>765221.53</v>
      </c>
      <c r="P91" s="33">
        <v>13971252.47</v>
      </c>
      <c r="Q91" s="33">
        <v>109211.43</v>
      </c>
      <c r="R91" s="33">
        <v>1719720.96</v>
      </c>
      <c r="S91" s="33">
        <v>0</v>
      </c>
      <c r="T91" s="33">
        <v>251351.17</v>
      </c>
      <c r="U91" s="33">
        <v>3058720.89</v>
      </c>
      <c r="V91" s="33">
        <v>1006435.76</v>
      </c>
      <c r="W91" s="33">
        <v>4354863.01</v>
      </c>
      <c r="X91" s="33">
        <v>14898973.66</v>
      </c>
    </row>
    <row r="92" spans="1:24" ht="12.75">
      <c r="A92" s="34">
        <v>6</v>
      </c>
      <c r="B92" s="34">
        <v>10</v>
      </c>
      <c r="C92" s="34">
        <v>2</v>
      </c>
      <c r="D92" s="35">
        <v>2</v>
      </c>
      <c r="E92" s="36"/>
      <c r="F92" s="31" t="s">
        <v>258</v>
      </c>
      <c r="G92" s="56" t="s">
        <v>337</v>
      </c>
      <c r="H92" s="33">
        <v>24225821.48</v>
      </c>
      <c r="I92" s="33">
        <v>631563.16</v>
      </c>
      <c r="J92" s="33">
        <v>293978.44</v>
      </c>
      <c r="K92" s="33">
        <v>749353.87</v>
      </c>
      <c r="L92" s="33">
        <v>3506.89</v>
      </c>
      <c r="M92" s="33">
        <v>109238.92</v>
      </c>
      <c r="N92" s="33">
        <v>2813994.89</v>
      </c>
      <c r="O92" s="33">
        <v>993481</v>
      </c>
      <c r="P92" s="33">
        <v>7539041.66</v>
      </c>
      <c r="Q92" s="33">
        <v>87959.34</v>
      </c>
      <c r="R92" s="33">
        <v>1081021.14</v>
      </c>
      <c r="S92" s="33">
        <v>0</v>
      </c>
      <c r="T92" s="33">
        <v>123401.95</v>
      </c>
      <c r="U92" s="33">
        <v>1583103.99</v>
      </c>
      <c r="V92" s="33">
        <v>779646.54</v>
      </c>
      <c r="W92" s="33">
        <v>72622.71</v>
      </c>
      <c r="X92" s="33">
        <v>7363906.98</v>
      </c>
    </row>
    <row r="93" spans="1:24" ht="12.75">
      <c r="A93" s="34">
        <v>6</v>
      </c>
      <c r="B93" s="34">
        <v>20</v>
      </c>
      <c r="C93" s="34">
        <v>5</v>
      </c>
      <c r="D93" s="35">
        <v>2</v>
      </c>
      <c r="E93" s="36"/>
      <c r="F93" s="31" t="s">
        <v>258</v>
      </c>
      <c r="G93" s="56" t="s">
        <v>338</v>
      </c>
      <c r="H93" s="33">
        <v>24028538.55</v>
      </c>
      <c r="I93" s="33">
        <v>399423.2</v>
      </c>
      <c r="J93" s="33">
        <v>63796.26</v>
      </c>
      <c r="K93" s="33">
        <v>1578766.59</v>
      </c>
      <c r="L93" s="33">
        <v>7854.3</v>
      </c>
      <c r="M93" s="33">
        <v>600</v>
      </c>
      <c r="N93" s="33">
        <v>2301878.45</v>
      </c>
      <c r="O93" s="33">
        <v>188909.75</v>
      </c>
      <c r="P93" s="33">
        <v>7141681.41</v>
      </c>
      <c r="Q93" s="33">
        <v>51827.58</v>
      </c>
      <c r="R93" s="33">
        <v>1044439.79</v>
      </c>
      <c r="S93" s="33">
        <v>5332.2</v>
      </c>
      <c r="T93" s="33">
        <v>274216.12</v>
      </c>
      <c r="U93" s="33">
        <v>2897971.81</v>
      </c>
      <c r="V93" s="33">
        <v>417807.26</v>
      </c>
      <c r="W93" s="33">
        <v>176332.63</v>
      </c>
      <c r="X93" s="33">
        <v>7477701.2</v>
      </c>
    </row>
    <row r="94" spans="1:24" ht="12.75">
      <c r="A94" s="34">
        <v>6</v>
      </c>
      <c r="B94" s="34">
        <v>12</v>
      </c>
      <c r="C94" s="34">
        <v>4</v>
      </c>
      <c r="D94" s="35">
        <v>2</v>
      </c>
      <c r="E94" s="36"/>
      <c r="F94" s="31" t="s">
        <v>258</v>
      </c>
      <c r="G94" s="56" t="s">
        <v>339</v>
      </c>
      <c r="H94" s="33">
        <v>18248463.59</v>
      </c>
      <c r="I94" s="33">
        <v>364997.04</v>
      </c>
      <c r="J94" s="33">
        <v>417726.14</v>
      </c>
      <c r="K94" s="33">
        <v>816988.37</v>
      </c>
      <c r="L94" s="33">
        <v>2460</v>
      </c>
      <c r="M94" s="33">
        <v>66498.57</v>
      </c>
      <c r="N94" s="33">
        <v>1811780.55</v>
      </c>
      <c r="O94" s="33">
        <v>196264.81</v>
      </c>
      <c r="P94" s="33">
        <v>5889600.14</v>
      </c>
      <c r="Q94" s="33">
        <v>56467.18</v>
      </c>
      <c r="R94" s="33">
        <v>802386.38</v>
      </c>
      <c r="S94" s="33">
        <v>10000</v>
      </c>
      <c r="T94" s="33">
        <v>72948</v>
      </c>
      <c r="U94" s="33">
        <v>959333.04</v>
      </c>
      <c r="V94" s="33">
        <v>437339</v>
      </c>
      <c r="W94" s="33">
        <v>87913.58</v>
      </c>
      <c r="X94" s="33">
        <v>6255760.79</v>
      </c>
    </row>
    <row r="95" spans="1:24" ht="12.75">
      <c r="A95" s="34">
        <v>6</v>
      </c>
      <c r="B95" s="34">
        <v>1</v>
      </c>
      <c r="C95" s="34">
        <v>9</v>
      </c>
      <c r="D95" s="35">
        <v>2</v>
      </c>
      <c r="E95" s="36"/>
      <c r="F95" s="31" t="s">
        <v>258</v>
      </c>
      <c r="G95" s="56" t="s">
        <v>340</v>
      </c>
      <c r="H95" s="33">
        <v>22068309.88</v>
      </c>
      <c r="I95" s="33">
        <v>2340242.49</v>
      </c>
      <c r="J95" s="33">
        <v>203595.84</v>
      </c>
      <c r="K95" s="33">
        <v>1867514.91</v>
      </c>
      <c r="L95" s="33">
        <v>20541</v>
      </c>
      <c r="M95" s="33">
        <v>254004.19</v>
      </c>
      <c r="N95" s="33">
        <v>2013468.63</v>
      </c>
      <c r="O95" s="33">
        <v>213698.74</v>
      </c>
      <c r="P95" s="33">
        <v>6534871.5</v>
      </c>
      <c r="Q95" s="33">
        <v>44057.21</v>
      </c>
      <c r="R95" s="33">
        <v>591072.41</v>
      </c>
      <c r="S95" s="33">
        <v>0</v>
      </c>
      <c r="T95" s="33">
        <v>169181</v>
      </c>
      <c r="U95" s="33">
        <v>832384.92</v>
      </c>
      <c r="V95" s="33">
        <v>507514.01</v>
      </c>
      <c r="W95" s="33">
        <v>125218.88</v>
      </c>
      <c r="X95" s="33">
        <v>6350944.15</v>
      </c>
    </row>
    <row r="96" spans="1:24" ht="12.75">
      <c r="A96" s="34">
        <v>6</v>
      </c>
      <c r="B96" s="34">
        <v>6</v>
      </c>
      <c r="C96" s="34">
        <v>7</v>
      </c>
      <c r="D96" s="35">
        <v>2</v>
      </c>
      <c r="E96" s="36"/>
      <c r="F96" s="31" t="s">
        <v>258</v>
      </c>
      <c r="G96" s="56" t="s">
        <v>341</v>
      </c>
      <c r="H96" s="33">
        <v>14928581.9</v>
      </c>
      <c r="I96" s="33">
        <v>523566.15</v>
      </c>
      <c r="J96" s="33">
        <v>263726.9</v>
      </c>
      <c r="K96" s="33">
        <v>1338329.68</v>
      </c>
      <c r="L96" s="33">
        <v>0</v>
      </c>
      <c r="M96" s="33">
        <v>100053.24</v>
      </c>
      <c r="N96" s="33">
        <v>1538302.7</v>
      </c>
      <c r="O96" s="33">
        <v>192239.64</v>
      </c>
      <c r="P96" s="33">
        <v>4143302.55</v>
      </c>
      <c r="Q96" s="33">
        <v>14593.33</v>
      </c>
      <c r="R96" s="33">
        <v>628026.52</v>
      </c>
      <c r="S96" s="33">
        <v>0</v>
      </c>
      <c r="T96" s="33">
        <v>52988.59</v>
      </c>
      <c r="U96" s="33">
        <v>489162.98</v>
      </c>
      <c r="V96" s="33">
        <v>499670.27</v>
      </c>
      <c r="W96" s="33">
        <v>69160.8</v>
      </c>
      <c r="X96" s="33">
        <v>5075458.55</v>
      </c>
    </row>
    <row r="97" spans="1:24" ht="12.75">
      <c r="A97" s="34">
        <v>6</v>
      </c>
      <c r="B97" s="34">
        <v>2</v>
      </c>
      <c r="C97" s="34">
        <v>9</v>
      </c>
      <c r="D97" s="35">
        <v>2</v>
      </c>
      <c r="E97" s="36"/>
      <c r="F97" s="31" t="s">
        <v>258</v>
      </c>
      <c r="G97" s="56" t="s">
        <v>342</v>
      </c>
      <c r="H97" s="33">
        <v>17724165.44</v>
      </c>
      <c r="I97" s="33">
        <v>2056713.82</v>
      </c>
      <c r="J97" s="33">
        <v>0</v>
      </c>
      <c r="K97" s="33">
        <v>1099914.67</v>
      </c>
      <c r="L97" s="33">
        <v>0</v>
      </c>
      <c r="M97" s="33">
        <v>7278.5</v>
      </c>
      <c r="N97" s="33">
        <v>1595085.46</v>
      </c>
      <c r="O97" s="33">
        <v>227382.81</v>
      </c>
      <c r="P97" s="33">
        <v>4958684.05</v>
      </c>
      <c r="Q97" s="33">
        <v>45225.98</v>
      </c>
      <c r="R97" s="33">
        <v>535099.96</v>
      </c>
      <c r="S97" s="33">
        <v>2000</v>
      </c>
      <c r="T97" s="33">
        <v>30231.6</v>
      </c>
      <c r="U97" s="33">
        <v>773190</v>
      </c>
      <c r="V97" s="33">
        <v>651219.51</v>
      </c>
      <c r="W97" s="33">
        <v>770904.09</v>
      </c>
      <c r="X97" s="33">
        <v>4971234.99</v>
      </c>
    </row>
    <row r="98" spans="1:24" ht="12.75">
      <c r="A98" s="34">
        <v>6</v>
      </c>
      <c r="B98" s="34">
        <v>11</v>
      </c>
      <c r="C98" s="34">
        <v>5</v>
      </c>
      <c r="D98" s="35">
        <v>2</v>
      </c>
      <c r="E98" s="36"/>
      <c r="F98" s="31" t="s">
        <v>258</v>
      </c>
      <c r="G98" s="56" t="s">
        <v>265</v>
      </c>
      <c r="H98" s="33">
        <v>76030774.58</v>
      </c>
      <c r="I98" s="33">
        <v>2088679.66</v>
      </c>
      <c r="J98" s="33">
        <v>0</v>
      </c>
      <c r="K98" s="33">
        <v>3800752.29</v>
      </c>
      <c r="L98" s="33">
        <v>13507.5</v>
      </c>
      <c r="M98" s="33">
        <v>741389.2</v>
      </c>
      <c r="N98" s="33">
        <v>5687961.3</v>
      </c>
      <c r="O98" s="33">
        <v>587961.41</v>
      </c>
      <c r="P98" s="33">
        <v>26657695.31</v>
      </c>
      <c r="Q98" s="33">
        <v>129856.77</v>
      </c>
      <c r="R98" s="33">
        <v>1947418.05</v>
      </c>
      <c r="S98" s="33">
        <v>725856.96</v>
      </c>
      <c r="T98" s="33">
        <v>816715.56</v>
      </c>
      <c r="U98" s="33">
        <v>2351681.02</v>
      </c>
      <c r="V98" s="33">
        <v>2519930.17</v>
      </c>
      <c r="W98" s="33">
        <v>177176.68</v>
      </c>
      <c r="X98" s="33">
        <v>27784192.7</v>
      </c>
    </row>
    <row r="99" spans="1:24" ht="12.75">
      <c r="A99" s="34">
        <v>6</v>
      </c>
      <c r="B99" s="34">
        <v>14</v>
      </c>
      <c r="C99" s="34">
        <v>7</v>
      </c>
      <c r="D99" s="35">
        <v>2</v>
      </c>
      <c r="E99" s="36"/>
      <c r="F99" s="31" t="s">
        <v>258</v>
      </c>
      <c r="G99" s="56" t="s">
        <v>343</v>
      </c>
      <c r="H99" s="33">
        <v>13234093.83</v>
      </c>
      <c r="I99" s="33">
        <v>1091125.79</v>
      </c>
      <c r="J99" s="33">
        <v>231127.25</v>
      </c>
      <c r="K99" s="33">
        <v>420024.52</v>
      </c>
      <c r="L99" s="33">
        <v>5395.09</v>
      </c>
      <c r="M99" s="33">
        <v>7356.06</v>
      </c>
      <c r="N99" s="33">
        <v>1264389.89</v>
      </c>
      <c r="O99" s="33">
        <v>803500.27</v>
      </c>
      <c r="P99" s="33">
        <v>3578820.39</v>
      </c>
      <c r="Q99" s="33">
        <v>68734.78</v>
      </c>
      <c r="R99" s="33">
        <v>625097.25</v>
      </c>
      <c r="S99" s="33">
        <v>0</v>
      </c>
      <c r="T99" s="33">
        <v>243787.35</v>
      </c>
      <c r="U99" s="33">
        <v>837876.37</v>
      </c>
      <c r="V99" s="33">
        <v>219285.55</v>
      </c>
      <c r="W99" s="33">
        <v>4676.68</v>
      </c>
      <c r="X99" s="33">
        <v>3832896.59</v>
      </c>
    </row>
    <row r="100" spans="1:24" ht="12.75">
      <c r="A100" s="34">
        <v>6</v>
      </c>
      <c r="B100" s="34">
        <v>17</v>
      </c>
      <c r="C100" s="34">
        <v>2</v>
      </c>
      <c r="D100" s="35">
        <v>2</v>
      </c>
      <c r="E100" s="36"/>
      <c r="F100" s="31" t="s">
        <v>258</v>
      </c>
      <c r="G100" s="56" t="s">
        <v>344</v>
      </c>
      <c r="H100" s="33">
        <v>36725101.34</v>
      </c>
      <c r="I100" s="33">
        <v>411696.58</v>
      </c>
      <c r="J100" s="33">
        <v>849641.27</v>
      </c>
      <c r="K100" s="33">
        <v>4410805.17</v>
      </c>
      <c r="L100" s="33">
        <v>50000</v>
      </c>
      <c r="M100" s="33">
        <v>458379.61</v>
      </c>
      <c r="N100" s="33">
        <v>3013192.58</v>
      </c>
      <c r="O100" s="33">
        <v>679649.73</v>
      </c>
      <c r="P100" s="33">
        <v>9318479.84</v>
      </c>
      <c r="Q100" s="33">
        <v>49284.96</v>
      </c>
      <c r="R100" s="33">
        <v>1351681.75</v>
      </c>
      <c r="S100" s="33">
        <v>20601.53</v>
      </c>
      <c r="T100" s="33">
        <v>401769.8</v>
      </c>
      <c r="U100" s="33">
        <v>1796146.12</v>
      </c>
      <c r="V100" s="33">
        <v>3977451.71</v>
      </c>
      <c r="W100" s="33">
        <v>113349.03</v>
      </c>
      <c r="X100" s="33">
        <v>9822971.66</v>
      </c>
    </row>
    <row r="101" spans="1:24" ht="12.75">
      <c r="A101" s="34">
        <v>6</v>
      </c>
      <c r="B101" s="34">
        <v>20</v>
      </c>
      <c r="C101" s="34">
        <v>6</v>
      </c>
      <c r="D101" s="35">
        <v>2</v>
      </c>
      <c r="E101" s="36"/>
      <c r="F101" s="31" t="s">
        <v>258</v>
      </c>
      <c r="G101" s="56" t="s">
        <v>345</v>
      </c>
      <c r="H101" s="33">
        <v>20996700.42</v>
      </c>
      <c r="I101" s="33">
        <v>904578.63</v>
      </c>
      <c r="J101" s="33">
        <v>0</v>
      </c>
      <c r="K101" s="33">
        <v>1062455.94</v>
      </c>
      <c r="L101" s="33">
        <v>0</v>
      </c>
      <c r="M101" s="33">
        <v>0</v>
      </c>
      <c r="N101" s="33">
        <v>1698221.62</v>
      </c>
      <c r="O101" s="33">
        <v>243085.45</v>
      </c>
      <c r="P101" s="33">
        <v>7417192.52</v>
      </c>
      <c r="Q101" s="33">
        <v>37750.99</v>
      </c>
      <c r="R101" s="33">
        <v>1167226.62</v>
      </c>
      <c r="S101" s="33">
        <v>6398.64</v>
      </c>
      <c r="T101" s="33">
        <v>301815.55</v>
      </c>
      <c r="U101" s="33">
        <v>830466.67</v>
      </c>
      <c r="V101" s="33">
        <v>493605.13</v>
      </c>
      <c r="W101" s="33">
        <v>74510</v>
      </c>
      <c r="X101" s="33">
        <v>6759392.66</v>
      </c>
    </row>
    <row r="102" spans="1:24" ht="12.75">
      <c r="A102" s="34">
        <v>6</v>
      </c>
      <c r="B102" s="34">
        <v>8</v>
      </c>
      <c r="C102" s="34">
        <v>8</v>
      </c>
      <c r="D102" s="35">
        <v>2</v>
      </c>
      <c r="E102" s="36"/>
      <c r="F102" s="31" t="s">
        <v>258</v>
      </c>
      <c r="G102" s="56" t="s">
        <v>346</v>
      </c>
      <c r="H102" s="33">
        <v>25604844.39</v>
      </c>
      <c r="I102" s="33">
        <v>474532.34</v>
      </c>
      <c r="J102" s="33">
        <v>592434.59</v>
      </c>
      <c r="K102" s="33">
        <v>2407454.15</v>
      </c>
      <c r="L102" s="33">
        <v>0</v>
      </c>
      <c r="M102" s="33">
        <v>15773.01</v>
      </c>
      <c r="N102" s="33">
        <v>2575600.03</v>
      </c>
      <c r="O102" s="33">
        <v>342136.45</v>
      </c>
      <c r="P102" s="33">
        <v>7463018.41</v>
      </c>
      <c r="Q102" s="33">
        <v>90994.45</v>
      </c>
      <c r="R102" s="33">
        <v>1236004.08</v>
      </c>
      <c r="S102" s="33">
        <v>0</v>
      </c>
      <c r="T102" s="33">
        <v>861300.8</v>
      </c>
      <c r="U102" s="33">
        <v>1168619.02</v>
      </c>
      <c r="V102" s="33">
        <v>428930.74</v>
      </c>
      <c r="W102" s="33">
        <v>93285.6</v>
      </c>
      <c r="X102" s="33">
        <v>7854760.72</v>
      </c>
    </row>
    <row r="103" spans="1:24" ht="12.75">
      <c r="A103" s="34">
        <v>6</v>
      </c>
      <c r="B103" s="34">
        <v>1</v>
      </c>
      <c r="C103" s="34">
        <v>10</v>
      </c>
      <c r="D103" s="35">
        <v>2</v>
      </c>
      <c r="E103" s="36"/>
      <c r="F103" s="31" t="s">
        <v>258</v>
      </c>
      <c r="G103" s="56" t="s">
        <v>266</v>
      </c>
      <c r="H103" s="33">
        <v>49446926.55</v>
      </c>
      <c r="I103" s="33">
        <v>1580144.38</v>
      </c>
      <c r="J103" s="33">
        <v>926957.15</v>
      </c>
      <c r="K103" s="33">
        <v>2145372.45</v>
      </c>
      <c r="L103" s="33">
        <v>0</v>
      </c>
      <c r="M103" s="33">
        <v>146505.38</v>
      </c>
      <c r="N103" s="33">
        <v>3600075.68</v>
      </c>
      <c r="O103" s="33">
        <v>1435278.05</v>
      </c>
      <c r="P103" s="33">
        <v>14904163.07</v>
      </c>
      <c r="Q103" s="33">
        <v>48309.66</v>
      </c>
      <c r="R103" s="33">
        <v>1629132.46</v>
      </c>
      <c r="S103" s="33">
        <v>0</v>
      </c>
      <c r="T103" s="33">
        <v>200095.85</v>
      </c>
      <c r="U103" s="33">
        <v>5386822.77</v>
      </c>
      <c r="V103" s="33">
        <v>1174333.75</v>
      </c>
      <c r="W103" s="33">
        <v>151211.12</v>
      </c>
      <c r="X103" s="33">
        <v>16118524.78</v>
      </c>
    </row>
    <row r="104" spans="1:24" ht="12.75">
      <c r="A104" s="34">
        <v>6</v>
      </c>
      <c r="B104" s="34">
        <v>13</v>
      </c>
      <c r="C104" s="34">
        <v>3</v>
      </c>
      <c r="D104" s="35">
        <v>2</v>
      </c>
      <c r="E104" s="36"/>
      <c r="F104" s="31" t="s">
        <v>258</v>
      </c>
      <c r="G104" s="56" t="s">
        <v>347</v>
      </c>
      <c r="H104" s="33">
        <v>25293992.36</v>
      </c>
      <c r="I104" s="33">
        <v>4473465.79</v>
      </c>
      <c r="J104" s="33">
        <v>0</v>
      </c>
      <c r="K104" s="33">
        <v>2388889.48</v>
      </c>
      <c r="L104" s="33">
        <v>0</v>
      </c>
      <c r="M104" s="33">
        <v>34127.23</v>
      </c>
      <c r="N104" s="33">
        <v>1639964.66</v>
      </c>
      <c r="O104" s="33">
        <v>160767.78</v>
      </c>
      <c r="P104" s="33">
        <v>5130874.92</v>
      </c>
      <c r="Q104" s="33">
        <v>26811.01</v>
      </c>
      <c r="R104" s="33">
        <v>996914.05</v>
      </c>
      <c r="S104" s="33">
        <v>0</v>
      </c>
      <c r="T104" s="33">
        <v>228720.43</v>
      </c>
      <c r="U104" s="33">
        <v>3194221.3</v>
      </c>
      <c r="V104" s="33">
        <v>355901.13</v>
      </c>
      <c r="W104" s="33">
        <v>1231456.03</v>
      </c>
      <c r="X104" s="33">
        <v>5431878.55</v>
      </c>
    </row>
    <row r="105" spans="1:24" ht="12.75">
      <c r="A105" s="34">
        <v>6</v>
      </c>
      <c r="B105" s="34">
        <v>10</v>
      </c>
      <c r="C105" s="34">
        <v>4</v>
      </c>
      <c r="D105" s="35">
        <v>2</v>
      </c>
      <c r="E105" s="36"/>
      <c r="F105" s="31" t="s">
        <v>258</v>
      </c>
      <c r="G105" s="56" t="s">
        <v>348</v>
      </c>
      <c r="H105" s="33">
        <v>35816208.78</v>
      </c>
      <c r="I105" s="33">
        <v>406080.37</v>
      </c>
      <c r="J105" s="33">
        <v>657266.46</v>
      </c>
      <c r="K105" s="33">
        <v>2141503.42</v>
      </c>
      <c r="L105" s="33">
        <v>0</v>
      </c>
      <c r="M105" s="33">
        <v>205690.43</v>
      </c>
      <c r="N105" s="33">
        <v>3307658.47</v>
      </c>
      <c r="O105" s="33">
        <v>1187556.11</v>
      </c>
      <c r="P105" s="33">
        <v>11381347.52</v>
      </c>
      <c r="Q105" s="33">
        <v>84559.17</v>
      </c>
      <c r="R105" s="33">
        <v>2224802.44</v>
      </c>
      <c r="S105" s="33">
        <v>0</v>
      </c>
      <c r="T105" s="33">
        <v>105172.8</v>
      </c>
      <c r="U105" s="33">
        <v>2475449.25</v>
      </c>
      <c r="V105" s="33">
        <v>1125224.62</v>
      </c>
      <c r="W105" s="33">
        <v>202984.3</v>
      </c>
      <c r="X105" s="33">
        <v>10310913.42</v>
      </c>
    </row>
    <row r="106" spans="1:24" ht="12.75">
      <c r="A106" s="34">
        <v>6</v>
      </c>
      <c r="B106" s="34">
        <v>4</v>
      </c>
      <c r="C106" s="34">
        <v>5</v>
      </c>
      <c r="D106" s="35">
        <v>2</v>
      </c>
      <c r="E106" s="36"/>
      <c r="F106" s="31" t="s">
        <v>258</v>
      </c>
      <c r="G106" s="56" t="s">
        <v>349</v>
      </c>
      <c r="H106" s="33">
        <v>24908274.21</v>
      </c>
      <c r="I106" s="33">
        <v>1441062.74</v>
      </c>
      <c r="J106" s="33">
        <v>0</v>
      </c>
      <c r="K106" s="33">
        <v>1614730.66</v>
      </c>
      <c r="L106" s="33">
        <v>2778</v>
      </c>
      <c r="M106" s="33">
        <v>74096.6</v>
      </c>
      <c r="N106" s="33">
        <v>2812643.7</v>
      </c>
      <c r="O106" s="33">
        <v>235057.83</v>
      </c>
      <c r="P106" s="33">
        <v>7546115.97</v>
      </c>
      <c r="Q106" s="33">
        <v>62286.95</v>
      </c>
      <c r="R106" s="33">
        <v>2062897.66</v>
      </c>
      <c r="S106" s="33">
        <v>0</v>
      </c>
      <c r="T106" s="33">
        <v>188161.81</v>
      </c>
      <c r="U106" s="33">
        <v>643654.11</v>
      </c>
      <c r="V106" s="33">
        <v>1156354.59</v>
      </c>
      <c r="W106" s="33">
        <v>86269.82</v>
      </c>
      <c r="X106" s="33">
        <v>6982163.77</v>
      </c>
    </row>
    <row r="107" spans="1:24" ht="12.75">
      <c r="A107" s="34">
        <v>6</v>
      </c>
      <c r="B107" s="34">
        <v>9</v>
      </c>
      <c r="C107" s="34">
        <v>10</v>
      </c>
      <c r="D107" s="35">
        <v>2</v>
      </c>
      <c r="E107" s="36"/>
      <c r="F107" s="31" t="s">
        <v>258</v>
      </c>
      <c r="G107" s="56" t="s">
        <v>350</v>
      </c>
      <c r="H107" s="33">
        <v>47514946.64</v>
      </c>
      <c r="I107" s="33">
        <v>2318465.66</v>
      </c>
      <c r="J107" s="33">
        <v>0</v>
      </c>
      <c r="K107" s="33">
        <v>3513248.5</v>
      </c>
      <c r="L107" s="33">
        <v>0</v>
      </c>
      <c r="M107" s="33">
        <v>1135829.22</v>
      </c>
      <c r="N107" s="33">
        <v>3407573.29</v>
      </c>
      <c r="O107" s="33">
        <v>1107381.09</v>
      </c>
      <c r="P107" s="33">
        <v>16402272.06</v>
      </c>
      <c r="Q107" s="33">
        <v>143751.78</v>
      </c>
      <c r="R107" s="33">
        <v>1744093.94</v>
      </c>
      <c r="S107" s="33">
        <v>0</v>
      </c>
      <c r="T107" s="33">
        <v>152387.33</v>
      </c>
      <c r="U107" s="33">
        <v>1478099.46</v>
      </c>
      <c r="V107" s="33">
        <v>858173.45</v>
      </c>
      <c r="W107" s="33">
        <v>207815</v>
      </c>
      <c r="X107" s="33">
        <v>15045855.86</v>
      </c>
    </row>
    <row r="108" spans="1:24" ht="12.75">
      <c r="A108" s="34">
        <v>6</v>
      </c>
      <c r="B108" s="34">
        <v>8</v>
      </c>
      <c r="C108" s="34">
        <v>9</v>
      </c>
      <c r="D108" s="35">
        <v>2</v>
      </c>
      <c r="E108" s="36"/>
      <c r="F108" s="31" t="s">
        <v>258</v>
      </c>
      <c r="G108" s="56" t="s">
        <v>351</v>
      </c>
      <c r="H108" s="33">
        <v>26309311.73</v>
      </c>
      <c r="I108" s="33">
        <v>504688.12</v>
      </c>
      <c r="J108" s="33">
        <v>894065.62</v>
      </c>
      <c r="K108" s="33">
        <v>2868501.89</v>
      </c>
      <c r="L108" s="33">
        <v>1348.47</v>
      </c>
      <c r="M108" s="33">
        <v>134855.97</v>
      </c>
      <c r="N108" s="33">
        <v>2568198.21</v>
      </c>
      <c r="O108" s="33">
        <v>202429.03</v>
      </c>
      <c r="P108" s="33">
        <v>8216634.97</v>
      </c>
      <c r="Q108" s="33">
        <v>90085.94</v>
      </c>
      <c r="R108" s="33">
        <v>1112961.66</v>
      </c>
      <c r="S108" s="33">
        <v>5729</v>
      </c>
      <c r="T108" s="33">
        <v>160280.69</v>
      </c>
      <c r="U108" s="33">
        <v>1047257.71</v>
      </c>
      <c r="V108" s="33">
        <v>412864.82</v>
      </c>
      <c r="W108" s="33">
        <v>113654.3</v>
      </c>
      <c r="X108" s="33">
        <v>7975755.33</v>
      </c>
    </row>
    <row r="109" spans="1:24" ht="12.75">
      <c r="A109" s="34">
        <v>6</v>
      </c>
      <c r="B109" s="34">
        <v>20</v>
      </c>
      <c r="C109" s="34">
        <v>7</v>
      </c>
      <c r="D109" s="35">
        <v>2</v>
      </c>
      <c r="E109" s="36"/>
      <c r="F109" s="31" t="s">
        <v>258</v>
      </c>
      <c r="G109" s="56" t="s">
        <v>352</v>
      </c>
      <c r="H109" s="33">
        <v>24040394.27</v>
      </c>
      <c r="I109" s="33">
        <v>638017.7</v>
      </c>
      <c r="J109" s="33">
        <v>312287.99</v>
      </c>
      <c r="K109" s="33">
        <v>2841393.07</v>
      </c>
      <c r="L109" s="33">
        <v>109247.57</v>
      </c>
      <c r="M109" s="33">
        <v>673118.85</v>
      </c>
      <c r="N109" s="33">
        <v>2028977.77</v>
      </c>
      <c r="O109" s="33">
        <v>852493.28</v>
      </c>
      <c r="P109" s="33">
        <v>5661270.91</v>
      </c>
      <c r="Q109" s="33">
        <v>51216.08</v>
      </c>
      <c r="R109" s="33">
        <v>1105763.85</v>
      </c>
      <c r="S109" s="33">
        <v>5332</v>
      </c>
      <c r="T109" s="33">
        <v>314295.7</v>
      </c>
      <c r="U109" s="33">
        <v>642740.56</v>
      </c>
      <c r="V109" s="33">
        <v>533004.41</v>
      </c>
      <c r="W109" s="33">
        <v>1409822.16</v>
      </c>
      <c r="X109" s="33">
        <v>6861412.37</v>
      </c>
    </row>
    <row r="110" spans="1:24" ht="12.75">
      <c r="A110" s="34">
        <v>6</v>
      </c>
      <c r="B110" s="34">
        <v>9</v>
      </c>
      <c r="C110" s="34">
        <v>11</v>
      </c>
      <c r="D110" s="35">
        <v>2</v>
      </c>
      <c r="E110" s="36"/>
      <c r="F110" s="31" t="s">
        <v>258</v>
      </c>
      <c r="G110" s="56" t="s">
        <v>353</v>
      </c>
      <c r="H110" s="33">
        <v>75025212.16</v>
      </c>
      <c r="I110" s="33">
        <v>1336713.57</v>
      </c>
      <c r="J110" s="33">
        <v>0</v>
      </c>
      <c r="K110" s="33">
        <v>8078743.77</v>
      </c>
      <c r="L110" s="33">
        <v>0</v>
      </c>
      <c r="M110" s="33">
        <v>229297.56</v>
      </c>
      <c r="N110" s="33">
        <v>6377033.18</v>
      </c>
      <c r="O110" s="33">
        <v>709470.96</v>
      </c>
      <c r="P110" s="33">
        <v>25206072.15</v>
      </c>
      <c r="Q110" s="33">
        <v>329494.97</v>
      </c>
      <c r="R110" s="33">
        <v>2863781.54</v>
      </c>
      <c r="S110" s="33">
        <v>0</v>
      </c>
      <c r="T110" s="33">
        <v>364252.79</v>
      </c>
      <c r="U110" s="33">
        <v>4629890.31</v>
      </c>
      <c r="V110" s="33">
        <v>1302710.67</v>
      </c>
      <c r="W110" s="33">
        <v>529408.98</v>
      </c>
      <c r="X110" s="33">
        <v>23068341.71</v>
      </c>
    </row>
    <row r="111" spans="1:24" ht="12.75">
      <c r="A111" s="34">
        <v>6</v>
      </c>
      <c r="B111" s="34">
        <v>16</v>
      </c>
      <c r="C111" s="34">
        <v>3</v>
      </c>
      <c r="D111" s="35">
        <v>2</v>
      </c>
      <c r="E111" s="36"/>
      <c r="F111" s="31" t="s">
        <v>258</v>
      </c>
      <c r="G111" s="56" t="s">
        <v>354</v>
      </c>
      <c r="H111" s="33">
        <v>17199896.03</v>
      </c>
      <c r="I111" s="33">
        <v>367763.67</v>
      </c>
      <c r="J111" s="33">
        <v>301598.17</v>
      </c>
      <c r="K111" s="33">
        <v>975312.89</v>
      </c>
      <c r="L111" s="33">
        <v>0</v>
      </c>
      <c r="M111" s="33">
        <v>6900</v>
      </c>
      <c r="N111" s="33">
        <v>1741138.79</v>
      </c>
      <c r="O111" s="33">
        <v>95881.21</v>
      </c>
      <c r="P111" s="33">
        <v>5079705.89</v>
      </c>
      <c r="Q111" s="33">
        <v>28537.27</v>
      </c>
      <c r="R111" s="33">
        <v>695445.11</v>
      </c>
      <c r="S111" s="33">
        <v>0</v>
      </c>
      <c r="T111" s="33">
        <v>42472.53</v>
      </c>
      <c r="U111" s="33">
        <v>606341.82</v>
      </c>
      <c r="V111" s="33">
        <v>180252.6</v>
      </c>
      <c r="W111" s="33">
        <v>45522.61</v>
      </c>
      <c r="X111" s="33">
        <v>7033023.47</v>
      </c>
    </row>
    <row r="112" spans="1:24" ht="12.75">
      <c r="A112" s="34">
        <v>6</v>
      </c>
      <c r="B112" s="34">
        <v>2</v>
      </c>
      <c r="C112" s="34">
        <v>10</v>
      </c>
      <c r="D112" s="35">
        <v>2</v>
      </c>
      <c r="E112" s="36"/>
      <c r="F112" s="31" t="s">
        <v>258</v>
      </c>
      <c r="G112" s="56" t="s">
        <v>355</v>
      </c>
      <c r="H112" s="33">
        <v>18963845.75</v>
      </c>
      <c r="I112" s="33">
        <v>639067.46</v>
      </c>
      <c r="J112" s="33">
        <v>0</v>
      </c>
      <c r="K112" s="33">
        <v>992270.27</v>
      </c>
      <c r="L112" s="33">
        <v>0</v>
      </c>
      <c r="M112" s="33">
        <v>93244.05</v>
      </c>
      <c r="N112" s="33">
        <v>2133568.66</v>
      </c>
      <c r="O112" s="33">
        <v>1023209.77</v>
      </c>
      <c r="P112" s="33">
        <v>6157465.94</v>
      </c>
      <c r="Q112" s="33">
        <v>51501.1</v>
      </c>
      <c r="R112" s="33">
        <v>678107.76</v>
      </c>
      <c r="S112" s="33">
        <v>0</v>
      </c>
      <c r="T112" s="33">
        <v>33291.14</v>
      </c>
      <c r="U112" s="33">
        <v>373983.29</v>
      </c>
      <c r="V112" s="33">
        <v>557990.97</v>
      </c>
      <c r="W112" s="33">
        <v>99451.98</v>
      </c>
      <c r="X112" s="33">
        <v>6130693.36</v>
      </c>
    </row>
    <row r="113" spans="1:24" ht="12.75">
      <c r="A113" s="34">
        <v>6</v>
      </c>
      <c r="B113" s="34">
        <v>8</v>
      </c>
      <c r="C113" s="34">
        <v>11</v>
      </c>
      <c r="D113" s="35">
        <v>2</v>
      </c>
      <c r="E113" s="36"/>
      <c r="F113" s="31" t="s">
        <v>258</v>
      </c>
      <c r="G113" s="56" t="s">
        <v>356</v>
      </c>
      <c r="H113" s="33">
        <v>17659394.65</v>
      </c>
      <c r="I113" s="33">
        <v>339492.76</v>
      </c>
      <c r="J113" s="33">
        <v>213690.79</v>
      </c>
      <c r="K113" s="33">
        <v>1576275.34</v>
      </c>
      <c r="L113" s="33">
        <v>0</v>
      </c>
      <c r="M113" s="33">
        <v>63407.13</v>
      </c>
      <c r="N113" s="33">
        <v>1795409.72</v>
      </c>
      <c r="O113" s="33">
        <v>156140.72</v>
      </c>
      <c r="P113" s="33">
        <v>5670313.72</v>
      </c>
      <c r="Q113" s="33">
        <v>29842.39</v>
      </c>
      <c r="R113" s="33">
        <v>1057051.28</v>
      </c>
      <c r="S113" s="33">
        <v>0</v>
      </c>
      <c r="T113" s="33">
        <v>206131.86</v>
      </c>
      <c r="U113" s="33">
        <v>460198.95</v>
      </c>
      <c r="V113" s="33">
        <v>181371.76</v>
      </c>
      <c r="W113" s="33">
        <v>23670.36</v>
      </c>
      <c r="X113" s="33">
        <v>5886397.87</v>
      </c>
    </row>
    <row r="114" spans="1:24" ht="12.75">
      <c r="A114" s="34">
        <v>6</v>
      </c>
      <c r="B114" s="34">
        <v>1</v>
      </c>
      <c r="C114" s="34">
        <v>11</v>
      </c>
      <c r="D114" s="35">
        <v>2</v>
      </c>
      <c r="E114" s="36"/>
      <c r="F114" s="31" t="s">
        <v>258</v>
      </c>
      <c r="G114" s="56" t="s">
        <v>357</v>
      </c>
      <c r="H114" s="33">
        <v>35974321.49</v>
      </c>
      <c r="I114" s="33">
        <v>2941092.22</v>
      </c>
      <c r="J114" s="33">
        <v>0</v>
      </c>
      <c r="K114" s="33">
        <v>3491788.33</v>
      </c>
      <c r="L114" s="33">
        <v>38932.58</v>
      </c>
      <c r="M114" s="33">
        <v>30513.1</v>
      </c>
      <c r="N114" s="33">
        <v>2935063.03</v>
      </c>
      <c r="O114" s="33">
        <v>364441.12</v>
      </c>
      <c r="P114" s="33">
        <v>11200343.59</v>
      </c>
      <c r="Q114" s="33">
        <v>73011.26</v>
      </c>
      <c r="R114" s="33">
        <v>930831.96</v>
      </c>
      <c r="S114" s="33">
        <v>0</v>
      </c>
      <c r="T114" s="33">
        <v>1403118.26</v>
      </c>
      <c r="U114" s="33">
        <v>747772.34</v>
      </c>
      <c r="V114" s="33">
        <v>779383.9</v>
      </c>
      <c r="W114" s="33">
        <v>175088.16</v>
      </c>
      <c r="X114" s="33">
        <v>10862941.64</v>
      </c>
    </row>
    <row r="115" spans="1:24" ht="12.75">
      <c r="A115" s="34">
        <v>6</v>
      </c>
      <c r="B115" s="34">
        <v>13</v>
      </c>
      <c r="C115" s="34">
        <v>5</v>
      </c>
      <c r="D115" s="35">
        <v>2</v>
      </c>
      <c r="E115" s="36"/>
      <c r="F115" s="31" t="s">
        <v>258</v>
      </c>
      <c r="G115" s="56" t="s">
        <v>358</v>
      </c>
      <c r="H115" s="33">
        <v>6130939.14</v>
      </c>
      <c r="I115" s="33">
        <v>529299.2</v>
      </c>
      <c r="J115" s="33">
        <v>0</v>
      </c>
      <c r="K115" s="33">
        <v>9469.31</v>
      </c>
      <c r="L115" s="33">
        <v>0</v>
      </c>
      <c r="M115" s="33">
        <v>24739.02</v>
      </c>
      <c r="N115" s="33">
        <v>1131748.19</v>
      </c>
      <c r="O115" s="33">
        <v>98849.03</v>
      </c>
      <c r="P115" s="33">
        <v>1729703.22</v>
      </c>
      <c r="Q115" s="33">
        <v>7929.57</v>
      </c>
      <c r="R115" s="33">
        <v>404362.96</v>
      </c>
      <c r="S115" s="33">
        <v>6040.68</v>
      </c>
      <c r="T115" s="33">
        <v>62620.57</v>
      </c>
      <c r="U115" s="33">
        <v>121061.6</v>
      </c>
      <c r="V115" s="33">
        <v>131161.04</v>
      </c>
      <c r="W115" s="33">
        <v>300</v>
      </c>
      <c r="X115" s="33">
        <v>1873654.75</v>
      </c>
    </row>
    <row r="116" spans="1:24" ht="12.75">
      <c r="A116" s="34">
        <v>6</v>
      </c>
      <c r="B116" s="34">
        <v>2</v>
      </c>
      <c r="C116" s="34">
        <v>11</v>
      </c>
      <c r="D116" s="35">
        <v>2</v>
      </c>
      <c r="E116" s="36"/>
      <c r="F116" s="31" t="s">
        <v>258</v>
      </c>
      <c r="G116" s="56" t="s">
        <v>359</v>
      </c>
      <c r="H116" s="33">
        <v>21811631.81</v>
      </c>
      <c r="I116" s="33">
        <v>446574.97</v>
      </c>
      <c r="J116" s="33">
        <v>0</v>
      </c>
      <c r="K116" s="33">
        <v>3277442.9</v>
      </c>
      <c r="L116" s="33">
        <v>0</v>
      </c>
      <c r="M116" s="33">
        <v>26239.5</v>
      </c>
      <c r="N116" s="33">
        <v>2028072.48</v>
      </c>
      <c r="O116" s="33">
        <v>1070369.35</v>
      </c>
      <c r="P116" s="33">
        <v>6442607.18</v>
      </c>
      <c r="Q116" s="33">
        <v>57784.05</v>
      </c>
      <c r="R116" s="33">
        <v>631834.43</v>
      </c>
      <c r="S116" s="33">
        <v>3000</v>
      </c>
      <c r="T116" s="33">
        <v>81883.6</v>
      </c>
      <c r="U116" s="33">
        <v>1014191.23</v>
      </c>
      <c r="V116" s="33">
        <v>443415.52</v>
      </c>
      <c r="W116" s="33">
        <v>69918.48</v>
      </c>
      <c r="X116" s="33">
        <v>6218298.12</v>
      </c>
    </row>
    <row r="117" spans="1:24" ht="12.75">
      <c r="A117" s="34">
        <v>6</v>
      </c>
      <c r="B117" s="34">
        <v>5</v>
      </c>
      <c r="C117" s="34">
        <v>7</v>
      </c>
      <c r="D117" s="35">
        <v>2</v>
      </c>
      <c r="E117" s="36"/>
      <c r="F117" s="31" t="s">
        <v>258</v>
      </c>
      <c r="G117" s="56" t="s">
        <v>360</v>
      </c>
      <c r="H117" s="33">
        <v>22712840.58</v>
      </c>
      <c r="I117" s="33">
        <v>387481.13</v>
      </c>
      <c r="J117" s="33">
        <v>318545.21</v>
      </c>
      <c r="K117" s="33">
        <v>5777714.71</v>
      </c>
      <c r="L117" s="33">
        <v>10000</v>
      </c>
      <c r="M117" s="33">
        <v>214592.98</v>
      </c>
      <c r="N117" s="33">
        <v>1738921.33</v>
      </c>
      <c r="O117" s="33">
        <v>225287.82</v>
      </c>
      <c r="P117" s="33">
        <v>6831304.95</v>
      </c>
      <c r="Q117" s="33">
        <v>45032.61</v>
      </c>
      <c r="R117" s="33">
        <v>934120.18</v>
      </c>
      <c r="S117" s="33">
        <v>0</v>
      </c>
      <c r="T117" s="33">
        <v>207458.56</v>
      </c>
      <c r="U117" s="33">
        <v>412173.34</v>
      </c>
      <c r="V117" s="33">
        <v>331490.09</v>
      </c>
      <c r="W117" s="33">
        <v>99423</v>
      </c>
      <c r="X117" s="33">
        <v>5179294.67</v>
      </c>
    </row>
    <row r="118" spans="1:24" ht="12.75">
      <c r="A118" s="34">
        <v>6</v>
      </c>
      <c r="B118" s="34">
        <v>10</v>
      </c>
      <c r="C118" s="34">
        <v>5</v>
      </c>
      <c r="D118" s="35">
        <v>2</v>
      </c>
      <c r="E118" s="36"/>
      <c r="F118" s="31" t="s">
        <v>258</v>
      </c>
      <c r="G118" s="56" t="s">
        <v>361</v>
      </c>
      <c r="H118" s="33">
        <v>38680708.16</v>
      </c>
      <c r="I118" s="33">
        <v>694964.51</v>
      </c>
      <c r="J118" s="33">
        <v>0</v>
      </c>
      <c r="K118" s="33">
        <v>1159242.01</v>
      </c>
      <c r="L118" s="33">
        <v>59163</v>
      </c>
      <c r="M118" s="33">
        <v>1629952.71</v>
      </c>
      <c r="N118" s="33">
        <v>4682395.37</v>
      </c>
      <c r="O118" s="33">
        <v>1674501.79</v>
      </c>
      <c r="P118" s="33">
        <v>14874416.68</v>
      </c>
      <c r="Q118" s="33">
        <v>234110.5</v>
      </c>
      <c r="R118" s="33">
        <v>1013685</v>
      </c>
      <c r="S118" s="33">
        <v>0</v>
      </c>
      <c r="T118" s="33">
        <v>300818</v>
      </c>
      <c r="U118" s="33">
        <v>2624843.27</v>
      </c>
      <c r="V118" s="33">
        <v>1060250.57</v>
      </c>
      <c r="W118" s="33">
        <v>222709.5</v>
      </c>
      <c r="X118" s="33">
        <v>8449655.25</v>
      </c>
    </row>
    <row r="119" spans="1:24" ht="12.75">
      <c r="A119" s="34">
        <v>6</v>
      </c>
      <c r="B119" s="34">
        <v>14</v>
      </c>
      <c r="C119" s="34">
        <v>9</v>
      </c>
      <c r="D119" s="35">
        <v>2</v>
      </c>
      <c r="E119" s="36"/>
      <c r="F119" s="31" t="s">
        <v>258</v>
      </c>
      <c r="G119" s="56" t="s">
        <v>267</v>
      </c>
      <c r="H119" s="33">
        <v>46997443.84</v>
      </c>
      <c r="I119" s="33">
        <v>731484.45</v>
      </c>
      <c r="J119" s="33">
        <v>2355146.94</v>
      </c>
      <c r="K119" s="33">
        <v>2690522.68</v>
      </c>
      <c r="L119" s="33">
        <v>0</v>
      </c>
      <c r="M119" s="33">
        <v>38820.24</v>
      </c>
      <c r="N119" s="33">
        <v>2858620.46</v>
      </c>
      <c r="O119" s="33">
        <v>1223447.79</v>
      </c>
      <c r="P119" s="33">
        <v>17518797.53</v>
      </c>
      <c r="Q119" s="33">
        <v>125123.74</v>
      </c>
      <c r="R119" s="33">
        <v>1899370.23</v>
      </c>
      <c r="S119" s="33">
        <v>5000</v>
      </c>
      <c r="T119" s="33">
        <v>333348.54</v>
      </c>
      <c r="U119" s="33">
        <v>3126936.93</v>
      </c>
      <c r="V119" s="33">
        <v>689401.55</v>
      </c>
      <c r="W119" s="33">
        <v>1903832.68</v>
      </c>
      <c r="X119" s="33">
        <v>11497590.08</v>
      </c>
    </row>
    <row r="120" spans="1:24" ht="12.75">
      <c r="A120" s="34">
        <v>6</v>
      </c>
      <c r="B120" s="34">
        <v>18</v>
      </c>
      <c r="C120" s="34">
        <v>7</v>
      </c>
      <c r="D120" s="35">
        <v>2</v>
      </c>
      <c r="E120" s="36"/>
      <c r="F120" s="31" t="s">
        <v>258</v>
      </c>
      <c r="G120" s="56" t="s">
        <v>362</v>
      </c>
      <c r="H120" s="33">
        <v>18562547.53</v>
      </c>
      <c r="I120" s="33">
        <v>405169.41</v>
      </c>
      <c r="J120" s="33">
        <v>453496.72</v>
      </c>
      <c r="K120" s="33">
        <v>301792.11</v>
      </c>
      <c r="L120" s="33">
        <v>0</v>
      </c>
      <c r="M120" s="33">
        <v>56595.17</v>
      </c>
      <c r="N120" s="33">
        <v>2077459.21</v>
      </c>
      <c r="O120" s="33">
        <v>204029.31</v>
      </c>
      <c r="P120" s="33">
        <v>6616574.98</v>
      </c>
      <c r="Q120" s="33">
        <v>18622.04</v>
      </c>
      <c r="R120" s="33">
        <v>795236.66</v>
      </c>
      <c r="S120" s="33">
        <v>0</v>
      </c>
      <c r="T120" s="33">
        <v>141699.81</v>
      </c>
      <c r="U120" s="33">
        <v>1011075.6</v>
      </c>
      <c r="V120" s="33">
        <v>285319.69</v>
      </c>
      <c r="W120" s="33">
        <v>110276.15</v>
      </c>
      <c r="X120" s="33">
        <v>6085200.67</v>
      </c>
    </row>
    <row r="121" spans="1:24" ht="12.75">
      <c r="A121" s="34">
        <v>6</v>
      </c>
      <c r="B121" s="34">
        <v>20</v>
      </c>
      <c r="C121" s="34">
        <v>8</v>
      </c>
      <c r="D121" s="35">
        <v>2</v>
      </c>
      <c r="E121" s="36"/>
      <c r="F121" s="31" t="s">
        <v>258</v>
      </c>
      <c r="G121" s="56" t="s">
        <v>363</v>
      </c>
      <c r="H121" s="33">
        <v>20157815.88</v>
      </c>
      <c r="I121" s="33">
        <v>535270.37</v>
      </c>
      <c r="J121" s="33">
        <v>379460.36</v>
      </c>
      <c r="K121" s="33">
        <v>3339879.81</v>
      </c>
      <c r="L121" s="33">
        <v>0</v>
      </c>
      <c r="M121" s="33">
        <v>368663.93</v>
      </c>
      <c r="N121" s="33">
        <v>1955179.48</v>
      </c>
      <c r="O121" s="33">
        <v>360882.44</v>
      </c>
      <c r="P121" s="33">
        <v>5267026.5</v>
      </c>
      <c r="Q121" s="33">
        <v>30243.13</v>
      </c>
      <c r="R121" s="33">
        <v>1192927.85</v>
      </c>
      <c r="S121" s="33">
        <v>5332</v>
      </c>
      <c r="T121" s="33">
        <v>69438</v>
      </c>
      <c r="U121" s="33">
        <v>741246.31</v>
      </c>
      <c r="V121" s="33">
        <v>324627.9</v>
      </c>
      <c r="W121" s="33">
        <v>25000</v>
      </c>
      <c r="X121" s="33">
        <v>5562637.8</v>
      </c>
    </row>
    <row r="122" spans="1:24" ht="12.75">
      <c r="A122" s="34">
        <v>6</v>
      </c>
      <c r="B122" s="34">
        <v>15</v>
      </c>
      <c r="C122" s="34">
        <v>6</v>
      </c>
      <c r="D122" s="35">
        <v>2</v>
      </c>
      <c r="E122" s="36"/>
      <c r="F122" s="31" t="s">
        <v>258</v>
      </c>
      <c r="G122" s="56" t="s">
        <v>268</v>
      </c>
      <c r="H122" s="33">
        <v>35803119.39</v>
      </c>
      <c r="I122" s="33">
        <v>663346.75</v>
      </c>
      <c r="J122" s="33">
        <v>599621.16</v>
      </c>
      <c r="K122" s="33">
        <v>1115669.22</v>
      </c>
      <c r="L122" s="33">
        <v>615</v>
      </c>
      <c r="M122" s="33">
        <v>146609.03</v>
      </c>
      <c r="N122" s="33">
        <v>2895874.79</v>
      </c>
      <c r="O122" s="33">
        <v>395821.56</v>
      </c>
      <c r="P122" s="33">
        <v>12857049.3</v>
      </c>
      <c r="Q122" s="33">
        <v>41169.53</v>
      </c>
      <c r="R122" s="33">
        <v>1384439.98</v>
      </c>
      <c r="S122" s="33">
        <v>0</v>
      </c>
      <c r="T122" s="33">
        <v>233259.95</v>
      </c>
      <c r="U122" s="33">
        <v>2799210.82</v>
      </c>
      <c r="V122" s="33">
        <v>820752.42</v>
      </c>
      <c r="W122" s="33">
        <v>136834.2</v>
      </c>
      <c r="X122" s="33">
        <v>11712845.68</v>
      </c>
    </row>
    <row r="123" spans="1:24" ht="12.75">
      <c r="A123" s="34">
        <v>6</v>
      </c>
      <c r="B123" s="34">
        <v>3</v>
      </c>
      <c r="C123" s="34">
        <v>8</v>
      </c>
      <c r="D123" s="35">
        <v>2</v>
      </c>
      <c r="E123" s="36"/>
      <c r="F123" s="31" t="s">
        <v>258</v>
      </c>
      <c r="G123" s="56" t="s">
        <v>269</v>
      </c>
      <c r="H123" s="33">
        <v>17543222.3</v>
      </c>
      <c r="I123" s="33">
        <v>477178.92</v>
      </c>
      <c r="J123" s="33">
        <v>272424.09</v>
      </c>
      <c r="K123" s="33">
        <v>1364012.81</v>
      </c>
      <c r="L123" s="33">
        <v>0</v>
      </c>
      <c r="M123" s="33">
        <v>179335.98</v>
      </c>
      <c r="N123" s="33">
        <v>1565338.09</v>
      </c>
      <c r="O123" s="33">
        <v>77027.18</v>
      </c>
      <c r="P123" s="33">
        <v>4882238.79</v>
      </c>
      <c r="Q123" s="33">
        <v>42042.83</v>
      </c>
      <c r="R123" s="33">
        <v>1220791.97</v>
      </c>
      <c r="S123" s="33">
        <v>0</v>
      </c>
      <c r="T123" s="33">
        <v>113212</v>
      </c>
      <c r="U123" s="33">
        <v>779648.46</v>
      </c>
      <c r="V123" s="33">
        <v>521291.06</v>
      </c>
      <c r="W123" s="33">
        <v>41385.9</v>
      </c>
      <c r="X123" s="33">
        <v>6007294.22</v>
      </c>
    </row>
    <row r="124" spans="1:24" ht="12.75">
      <c r="A124" s="34">
        <v>6</v>
      </c>
      <c r="B124" s="34">
        <v>1</v>
      </c>
      <c r="C124" s="34">
        <v>12</v>
      </c>
      <c r="D124" s="35">
        <v>2</v>
      </c>
      <c r="E124" s="36"/>
      <c r="F124" s="31" t="s">
        <v>258</v>
      </c>
      <c r="G124" s="56" t="s">
        <v>364</v>
      </c>
      <c r="H124" s="33">
        <v>13465692.89</v>
      </c>
      <c r="I124" s="33">
        <v>2151606.86</v>
      </c>
      <c r="J124" s="33">
        <v>0</v>
      </c>
      <c r="K124" s="33">
        <v>953696.28</v>
      </c>
      <c r="L124" s="33">
        <v>21908.44</v>
      </c>
      <c r="M124" s="33">
        <v>16233.27</v>
      </c>
      <c r="N124" s="33">
        <v>1229828.88</v>
      </c>
      <c r="O124" s="33">
        <v>137316.41</v>
      </c>
      <c r="P124" s="33">
        <v>3544126.07</v>
      </c>
      <c r="Q124" s="33">
        <v>29482.78</v>
      </c>
      <c r="R124" s="33">
        <v>566633.97</v>
      </c>
      <c r="S124" s="33">
        <v>0</v>
      </c>
      <c r="T124" s="33">
        <v>173095.26</v>
      </c>
      <c r="U124" s="33">
        <v>361176.9</v>
      </c>
      <c r="V124" s="33">
        <v>344208.27</v>
      </c>
      <c r="W124" s="33">
        <v>39393.06</v>
      </c>
      <c r="X124" s="33">
        <v>3896986.44</v>
      </c>
    </row>
    <row r="125" spans="1:24" ht="12.75">
      <c r="A125" s="34">
        <v>6</v>
      </c>
      <c r="B125" s="34">
        <v>1</v>
      </c>
      <c r="C125" s="34">
        <v>13</v>
      </c>
      <c r="D125" s="35">
        <v>2</v>
      </c>
      <c r="E125" s="36"/>
      <c r="F125" s="31" t="s">
        <v>258</v>
      </c>
      <c r="G125" s="56" t="s">
        <v>365</v>
      </c>
      <c r="H125" s="33">
        <v>13939583.78</v>
      </c>
      <c r="I125" s="33">
        <v>239902.83</v>
      </c>
      <c r="J125" s="33">
        <v>0</v>
      </c>
      <c r="K125" s="33">
        <v>5155789.33</v>
      </c>
      <c r="L125" s="33">
        <v>0</v>
      </c>
      <c r="M125" s="33">
        <v>41100.62</v>
      </c>
      <c r="N125" s="33">
        <v>1429257.2</v>
      </c>
      <c r="O125" s="33">
        <v>135350.78</v>
      </c>
      <c r="P125" s="33">
        <v>2724214.4</v>
      </c>
      <c r="Q125" s="33">
        <v>18333.52</v>
      </c>
      <c r="R125" s="33">
        <v>497308.06</v>
      </c>
      <c r="S125" s="33">
        <v>0</v>
      </c>
      <c r="T125" s="33">
        <v>79796.88</v>
      </c>
      <c r="U125" s="33">
        <v>232088.85</v>
      </c>
      <c r="V125" s="33">
        <v>330482.31</v>
      </c>
      <c r="W125" s="33">
        <v>23720.48</v>
      </c>
      <c r="X125" s="33">
        <v>3032238.52</v>
      </c>
    </row>
    <row r="126" spans="1:24" ht="12.75">
      <c r="A126" s="34">
        <v>6</v>
      </c>
      <c r="B126" s="34">
        <v>3</v>
      </c>
      <c r="C126" s="34">
        <v>9</v>
      </c>
      <c r="D126" s="35">
        <v>2</v>
      </c>
      <c r="E126" s="36"/>
      <c r="F126" s="31" t="s">
        <v>258</v>
      </c>
      <c r="G126" s="56" t="s">
        <v>366</v>
      </c>
      <c r="H126" s="33">
        <v>18276034.02</v>
      </c>
      <c r="I126" s="33">
        <v>385940.17</v>
      </c>
      <c r="J126" s="33">
        <v>0</v>
      </c>
      <c r="K126" s="33">
        <v>1049272.87</v>
      </c>
      <c r="L126" s="33">
        <v>0</v>
      </c>
      <c r="M126" s="33">
        <v>393152.64</v>
      </c>
      <c r="N126" s="33">
        <v>1924010.19</v>
      </c>
      <c r="O126" s="33">
        <v>54778.82</v>
      </c>
      <c r="P126" s="33">
        <v>4193784.15</v>
      </c>
      <c r="Q126" s="33">
        <v>27606.21</v>
      </c>
      <c r="R126" s="33">
        <v>1836533.33</v>
      </c>
      <c r="S126" s="33">
        <v>0</v>
      </c>
      <c r="T126" s="33">
        <v>435835.59</v>
      </c>
      <c r="U126" s="33">
        <v>460095.44</v>
      </c>
      <c r="V126" s="33">
        <v>1142767.79</v>
      </c>
      <c r="W126" s="33">
        <v>104025.46</v>
      </c>
      <c r="X126" s="33">
        <v>6268231.36</v>
      </c>
    </row>
    <row r="127" spans="1:24" ht="12.75">
      <c r="A127" s="34">
        <v>6</v>
      </c>
      <c r="B127" s="34">
        <v>6</v>
      </c>
      <c r="C127" s="34">
        <v>9</v>
      </c>
      <c r="D127" s="35">
        <v>2</v>
      </c>
      <c r="E127" s="36"/>
      <c r="F127" s="31" t="s">
        <v>258</v>
      </c>
      <c r="G127" s="56" t="s">
        <v>367</v>
      </c>
      <c r="H127" s="33">
        <v>13995354.79</v>
      </c>
      <c r="I127" s="33">
        <v>414822.27</v>
      </c>
      <c r="J127" s="33">
        <v>379866.99</v>
      </c>
      <c r="K127" s="33">
        <v>3077991.63</v>
      </c>
      <c r="L127" s="33">
        <v>0</v>
      </c>
      <c r="M127" s="33">
        <v>279088.17</v>
      </c>
      <c r="N127" s="33">
        <v>1043011.88</v>
      </c>
      <c r="O127" s="33">
        <v>154916.89</v>
      </c>
      <c r="P127" s="33">
        <v>3547638.65</v>
      </c>
      <c r="Q127" s="33">
        <v>26569.88</v>
      </c>
      <c r="R127" s="33">
        <v>1178568.95</v>
      </c>
      <c r="S127" s="33">
        <v>0</v>
      </c>
      <c r="T127" s="33">
        <v>121103.6</v>
      </c>
      <c r="U127" s="33">
        <v>312903.11</v>
      </c>
      <c r="V127" s="33">
        <v>215547.03</v>
      </c>
      <c r="W127" s="33">
        <v>0</v>
      </c>
      <c r="X127" s="33">
        <v>3243325.74</v>
      </c>
    </row>
    <row r="128" spans="1:24" ht="12.75">
      <c r="A128" s="34">
        <v>6</v>
      </c>
      <c r="B128" s="34">
        <v>17</v>
      </c>
      <c r="C128" s="34">
        <v>4</v>
      </c>
      <c r="D128" s="35">
        <v>2</v>
      </c>
      <c r="E128" s="36"/>
      <c r="F128" s="31" t="s">
        <v>258</v>
      </c>
      <c r="G128" s="56" t="s">
        <v>368</v>
      </c>
      <c r="H128" s="33">
        <v>13725624.68</v>
      </c>
      <c r="I128" s="33">
        <v>603972.99</v>
      </c>
      <c r="J128" s="33">
        <v>238692.21</v>
      </c>
      <c r="K128" s="33">
        <v>1425373.71</v>
      </c>
      <c r="L128" s="33">
        <v>0</v>
      </c>
      <c r="M128" s="33">
        <v>381348.5</v>
      </c>
      <c r="N128" s="33">
        <v>1898062.32</v>
      </c>
      <c r="O128" s="33">
        <v>160389.49</v>
      </c>
      <c r="P128" s="33">
        <v>2913385.63</v>
      </c>
      <c r="Q128" s="33">
        <v>31720.24</v>
      </c>
      <c r="R128" s="33">
        <v>445843.13</v>
      </c>
      <c r="S128" s="33">
        <v>0</v>
      </c>
      <c r="T128" s="33">
        <v>39897.6</v>
      </c>
      <c r="U128" s="33">
        <v>391467.91</v>
      </c>
      <c r="V128" s="33">
        <v>173947.86</v>
      </c>
      <c r="W128" s="33">
        <v>1287080.17</v>
      </c>
      <c r="X128" s="33">
        <v>3734442.92</v>
      </c>
    </row>
    <row r="129" spans="1:24" ht="12.75">
      <c r="A129" s="34">
        <v>6</v>
      </c>
      <c r="B129" s="34">
        <v>3</v>
      </c>
      <c r="C129" s="34">
        <v>10</v>
      </c>
      <c r="D129" s="35">
        <v>2</v>
      </c>
      <c r="E129" s="36"/>
      <c r="F129" s="31" t="s">
        <v>258</v>
      </c>
      <c r="G129" s="56" t="s">
        <v>369</v>
      </c>
      <c r="H129" s="33">
        <v>25108150.94</v>
      </c>
      <c r="I129" s="33">
        <v>2358874.06</v>
      </c>
      <c r="J129" s="33">
        <v>220374.52</v>
      </c>
      <c r="K129" s="33">
        <v>836718.69</v>
      </c>
      <c r="L129" s="33">
        <v>0</v>
      </c>
      <c r="M129" s="33">
        <v>192037.2</v>
      </c>
      <c r="N129" s="33">
        <v>2418887.77</v>
      </c>
      <c r="O129" s="33">
        <v>147925.63</v>
      </c>
      <c r="P129" s="33">
        <v>7673444.43</v>
      </c>
      <c r="Q129" s="33">
        <v>45804.12</v>
      </c>
      <c r="R129" s="33">
        <v>1711859.07</v>
      </c>
      <c r="S129" s="33">
        <v>93606.6</v>
      </c>
      <c r="T129" s="33">
        <v>150489.79</v>
      </c>
      <c r="U129" s="33">
        <v>1000034.77</v>
      </c>
      <c r="V129" s="33">
        <v>445521.55</v>
      </c>
      <c r="W129" s="33">
        <v>62645.37</v>
      </c>
      <c r="X129" s="33">
        <v>7749927.37</v>
      </c>
    </row>
    <row r="130" spans="1:24" ht="12.75">
      <c r="A130" s="34">
        <v>6</v>
      </c>
      <c r="B130" s="34">
        <v>8</v>
      </c>
      <c r="C130" s="34">
        <v>12</v>
      </c>
      <c r="D130" s="35">
        <v>2</v>
      </c>
      <c r="E130" s="36"/>
      <c r="F130" s="31" t="s">
        <v>258</v>
      </c>
      <c r="G130" s="56" t="s">
        <v>370</v>
      </c>
      <c r="H130" s="33">
        <v>18823023.53</v>
      </c>
      <c r="I130" s="33">
        <v>324334.68</v>
      </c>
      <c r="J130" s="33">
        <v>276843.77</v>
      </c>
      <c r="K130" s="33">
        <v>1013146.35</v>
      </c>
      <c r="L130" s="33">
        <v>0</v>
      </c>
      <c r="M130" s="33">
        <v>491012.5</v>
      </c>
      <c r="N130" s="33">
        <v>1633594.62</v>
      </c>
      <c r="O130" s="33">
        <v>817327.67</v>
      </c>
      <c r="P130" s="33">
        <v>5558237.69</v>
      </c>
      <c r="Q130" s="33">
        <v>30489.5</v>
      </c>
      <c r="R130" s="33">
        <v>585732.29</v>
      </c>
      <c r="S130" s="33">
        <v>0</v>
      </c>
      <c r="T130" s="33">
        <v>77686.01</v>
      </c>
      <c r="U130" s="33">
        <v>1820170.6</v>
      </c>
      <c r="V130" s="33">
        <v>309874.06</v>
      </c>
      <c r="W130" s="33">
        <v>27492.89</v>
      </c>
      <c r="X130" s="33">
        <v>5857080.9</v>
      </c>
    </row>
    <row r="131" spans="1:24" ht="12.75">
      <c r="A131" s="34">
        <v>6</v>
      </c>
      <c r="B131" s="34">
        <v>11</v>
      </c>
      <c r="C131" s="34">
        <v>6</v>
      </c>
      <c r="D131" s="35">
        <v>2</v>
      </c>
      <c r="E131" s="36"/>
      <c r="F131" s="31" t="s">
        <v>258</v>
      </c>
      <c r="G131" s="56" t="s">
        <v>371</v>
      </c>
      <c r="H131" s="33">
        <v>18013278.93</v>
      </c>
      <c r="I131" s="33">
        <v>379175.86</v>
      </c>
      <c r="J131" s="33">
        <v>314706.23</v>
      </c>
      <c r="K131" s="33">
        <v>393910.62</v>
      </c>
      <c r="L131" s="33">
        <v>0</v>
      </c>
      <c r="M131" s="33">
        <v>2400.39</v>
      </c>
      <c r="N131" s="33">
        <v>1612375.39</v>
      </c>
      <c r="O131" s="33">
        <v>791002.8</v>
      </c>
      <c r="P131" s="33">
        <v>5495712.3</v>
      </c>
      <c r="Q131" s="33">
        <v>27509.73</v>
      </c>
      <c r="R131" s="33">
        <v>785713.05</v>
      </c>
      <c r="S131" s="33">
        <v>0</v>
      </c>
      <c r="T131" s="33">
        <v>183451.47</v>
      </c>
      <c r="U131" s="33">
        <v>682789.38</v>
      </c>
      <c r="V131" s="33">
        <v>555275.27</v>
      </c>
      <c r="W131" s="33">
        <v>751739.22</v>
      </c>
      <c r="X131" s="33">
        <v>6037517.22</v>
      </c>
    </row>
    <row r="132" spans="1:24" ht="12.75">
      <c r="A132" s="34">
        <v>6</v>
      </c>
      <c r="B132" s="34">
        <v>13</v>
      </c>
      <c r="C132" s="34">
        <v>6</v>
      </c>
      <c r="D132" s="35">
        <v>2</v>
      </c>
      <c r="E132" s="36"/>
      <c r="F132" s="31" t="s">
        <v>258</v>
      </c>
      <c r="G132" s="56" t="s">
        <v>372</v>
      </c>
      <c r="H132" s="33">
        <v>16444348.59</v>
      </c>
      <c r="I132" s="33">
        <v>484314.03</v>
      </c>
      <c r="J132" s="33">
        <v>0</v>
      </c>
      <c r="K132" s="33">
        <v>847057.57</v>
      </c>
      <c r="L132" s="33">
        <v>0</v>
      </c>
      <c r="M132" s="33">
        <v>97593.64</v>
      </c>
      <c r="N132" s="33">
        <v>1724928.36</v>
      </c>
      <c r="O132" s="33">
        <v>241100.03</v>
      </c>
      <c r="P132" s="33">
        <v>5459037.55</v>
      </c>
      <c r="Q132" s="33">
        <v>33318.37</v>
      </c>
      <c r="R132" s="33">
        <v>1221015.13</v>
      </c>
      <c r="S132" s="33">
        <v>0</v>
      </c>
      <c r="T132" s="33">
        <v>154801.81</v>
      </c>
      <c r="U132" s="33">
        <v>509610.88</v>
      </c>
      <c r="V132" s="33">
        <v>441568.42</v>
      </c>
      <c r="W132" s="33">
        <v>3105</v>
      </c>
      <c r="X132" s="33">
        <v>5226897.8</v>
      </c>
    </row>
    <row r="133" spans="1:24" ht="12.75">
      <c r="A133" s="34">
        <v>6</v>
      </c>
      <c r="B133" s="34">
        <v>6</v>
      </c>
      <c r="C133" s="34">
        <v>10</v>
      </c>
      <c r="D133" s="35">
        <v>2</v>
      </c>
      <c r="E133" s="36"/>
      <c r="F133" s="31" t="s">
        <v>258</v>
      </c>
      <c r="G133" s="56" t="s">
        <v>373</v>
      </c>
      <c r="H133" s="33">
        <v>15730755.54</v>
      </c>
      <c r="I133" s="33">
        <v>1493976.9</v>
      </c>
      <c r="J133" s="33">
        <v>220056.07</v>
      </c>
      <c r="K133" s="33">
        <v>2296506.65</v>
      </c>
      <c r="L133" s="33">
        <v>99813.89</v>
      </c>
      <c r="M133" s="33">
        <v>101153.5</v>
      </c>
      <c r="N133" s="33">
        <v>1815776.85</v>
      </c>
      <c r="O133" s="33">
        <v>82102.99</v>
      </c>
      <c r="P133" s="33">
        <v>3522968.25</v>
      </c>
      <c r="Q133" s="33">
        <v>23830.78</v>
      </c>
      <c r="R133" s="33">
        <v>805854.5</v>
      </c>
      <c r="S133" s="33">
        <v>0</v>
      </c>
      <c r="T133" s="33">
        <v>188118.02</v>
      </c>
      <c r="U133" s="33">
        <v>730468.72</v>
      </c>
      <c r="V133" s="33">
        <v>684552.8</v>
      </c>
      <c r="W133" s="33">
        <v>38353.44</v>
      </c>
      <c r="X133" s="33">
        <v>3627222.18</v>
      </c>
    </row>
    <row r="134" spans="1:24" ht="12.75">
      <c r="A134" s="34">
        <v>6</v>
      </c>
      <c r="B134" s="34">
        <v>20</v>
      </c>
      <c r="C134" s="34">
        <v>9</v>
      </c>
      <c r="D134" s="35">
        <v>2</v>
      </c>
      <c r="E134" s="36"/>
      <c r="F134" s="31" t="s">
        <v>258</v>
      </c>
      <c r="G134" s="56" t="s">
        <v>374</v>
      </c>
      <c r="H134" s="33">
        <v>25230169.39</v>
      </c>
      <c r="I134" s="33">
        <v>1154834.3</v>
      </c>
      <c r="J134" s="33">
        <v>239015.61</v>
      </c>
      <c r="K134" s="33">
        <v>1484090.36</v>
      </c>
      <c r="L134" s="33">
        <v>52351</v>
      </c>
      <c r="M134" s="33">
        <v>212187.63</v>
      </c>
      <c r="N134" s="33">
        <v>2129609.13</v>
      </c>
      <c r="O134" s="33">
        <v>390434.26</v>
      </c>
      <c r="P134" s="33">
        <v>8702659.22</v>
      </c>
      <c r="Q134" s="33">
        <v>74652.95</v>
      </c>
      <c r="R134" s="33">
        <v>1113159.27</v>
      </c>
      <c r="S134" s="33">
        <v>6398.64</v>
      </c>
      <c r="T134" s="33">
        <v>92399.2</v>
      </c>
      <c r="U134" s="33">
        <v>1441185</v>
      </c>
      <c r="V134" s="33">
        <v>627027.96</v>
      </c>
      <c r="W134" s="33">
        <v>120000</v>
      </c>
      <c r="X134" s="33">
        <v>7390164.86</v>
      </c>
    </row>
    <row r="135" spans="1:24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31" t="s">
        <v>258</v>
      </c>
      <c r="G135" s="56" t="s">
        <v>375</v>
      </c>
      <c r="H135" s="33">
        <v>22675630.71</v>
      </c>
      <c r="I135" s="33">
        <v>1118265.18</v>
      </c>
      <c r="J135" s="33">
        <v>0</v>
      </c>
      <c r="K135" s="33">
        <v>997758.67</v>
      </c>
      <c r="L135" s="33">
        <v>0</v>
      </c>
      <c r="M135" s="33">
        <v>38936.71</v>
      </c>
      <c r="N135" s="33">
        <v>2059419.15</v>
      </c>
      <c r="O135" s="33">
        <v>877228.56</v>
      </c>
      <c r="P135" s="33">
        <v>9203242.54</v>
      </c>
      <c r="Q135" s="33">
        <v>13816.05</v>
      </c>
      <c r="R135" s="33">
        <v>779624.07</v>
      </c>
      <c r="S135" s="33">
        <v>70106.83</v>
      </c>
      <c r="T135" s="33">
        <v>65331.95</v>
      </c>
      <c r="U135" s="33">
        <v>834639.7</v>
      </c>
      <c r="V135" s="33">
        <v>643162.02</v>
      </c>
      <c r="W135" s="33">
        <v>68988.44</v>
      </c>
      <c r="X135" s="33">
        <v>5905110.84</v>
      </c>
    </row>
    <row r="136" spans="1:24" ht="12.75">
      <c r="A136" s="34">
        <v>6</v>
      </c>
      <c r="B136" s="34">
        <v>1</v>
      </c>
      <c r="C136" s="34">
        <v>14</v>
      </c>
      <c r="D136" s="35">
        <v>2</v>
      </c>
      <c r="E136" s="36"/>
      <c r="F136" s="31" t="s">
        <v>258</v>
      </c>
      <c r="G136" s="56" t="s">
        <v>376</v>
      </c>
      <c r="H136" s="33">
        <v>9912480.39</v>
      </c>
      <c r="I136" s="33">
        <v>298937.66</v>
      </c>
      <c r="J136" s="33">
        <v>147188.97</v>
      </c>
      <c r="K136" s="33">
        <v>56177.04</v>
      </c>
      <c r="L136" s="33">
        <v>22140</v>
      </c>
      <c r="M136" s="33">
        <v>64464.66</v>
      </c>
      <c r="N136" s="33">
        <v>1244103.41</v>
      </c>
      <c r="O136" s="33">
        <v>118160.89</v>
      </c>
      <c r="P136" s="33">
        <v>2787153.69</v>
      </c>
      <c r="Q136" s="33">
        <v>20276.61</v>
      </c>
      <c r="R136" s="33">
        <v>1389059.25</v>
      </c>
      <c r="S136" s="33">
        <v>0</v>
      </c>
      <c r="T136" s="33">
        <v>171565.87</v>
      </c>
      <c r="U136" s="33">
        <v>400321.94</v>
      </c>
      <c r="V136" s="33">
        <v>350288.78</v>
      </c>
      <c r="W136" s="33">
        <v>25699.42</v>
      </c>
      <c r="X136" s="33">
        <v>2816942.2</v>
      </c>
    </row>
    <row r="137" spans="1:24" ht="12.75">
      <c r="A137" s="34">
        <v>6</v>
      </c>
      <c r="B137" s="34">
        <v>13</v>
      </c>
      <c r="C137" s="34">
        <v>7</v>
      </c>
      <c r="D137" s="35">
        <v>2</v>
      </c>
      <c r="E137" s="36"/>
      <c r="F137" s="31" t="s">
        <v>258</v>
      </c>
      <c r="G137" s="56" t="s">
        <v>377</v>
      </c>
      <c r="H137" s="33">
        <v>11378043.35</v>
      </c>
      <c r="I137" s="33">
        <v>363127.03</v>
      </c>
      <c r="J137" s="33">
        <v>180499.64</v>
      </c>
      <c r="K137" s="33">
        <v>975792.64</v>
      </c>
      <c r="L137" s="33">
        <v>33775.8</v>
      </c>
      <c r="M137" s="33">
        <v>34481.32</v>
      </c>
      <c r="N137" s="33">
        <v>1858434.73</v>
      </c>
      <c r="O137" s="33">
        <v>47062.51</v>
      </c>
      <c r="P137" s="33">
        <v>2890318.45</v>
      </c>
      <c r="Q137" s="33">
        <v>33392.58</v>
      </c>
      <c r="R137" s="33">
        <v>712291.7</v>
      </c>
      <c r="S137" s="33">
        <v>0</v>
      </c>
      <c r="T137" s="33">
        <v>53786</v>
      </c>
      <c r="U137" s="33">
        <v>451987.56</v>
      </c>
      <c r="V137" s="33">
        <v>501350.45</v>
      </c>
      <c r="W137" s="33">
        <v>12124.83</v>
      </c>
      <c r="X137" s="33">
        <v>3229618.11</v>
      </c>
    </row>
    <row r="138" spans="1:24" ht="12.75">
      <c r="A138" s="34">
        <v>6</v>
      </c>
      <c r="B138" s="34">
        <v>1</v>
      </c>
      <c r="C138" s="34">
        <v>15</v>
      </c>
      <c r="D138" s="35">
        <v>2</v>
      </c>
      <c r="E138" s="36"/>
      <c r="F138" s="31" t="s">
        <v>258</v>
      </c>
      <c r="G138" s="56" t="s">
        <v>378</v>
      </c>
      <c r="H138" s="33">
        <v>10534228.81</v>
      </c>
      <c r="I138" s="33">
        <v>637114.34</v>
      </c>
      <c r="J138" s="33">
        <v>82853.1</v>
      </c>
      <c r="K138" s="33">
        <v>1815344.02</v>
      </c>
      <c r="L138" s="33">
        <v>1000</v>
      </c>
      <c r="M138" s="33">
        <v>98778.28</v>
      </c>
      <c r="N138" s="33">
        <v>1313210.9</v>
      </c>
      <c r="O138" s="33">
        <v>164675.37</v>
      </c>
      <c r="P138" s="33">
        <v>2471503.77</v>
      </c>
      <c r="Q138" s="33">
        <v>12747.99</v>
      </c>
      <c r="R138" s="33">
        <v>581047.34</v>
      </c>
      <c r="S138" s="33">
        <v>0</v>
      </c>
      <c r="T138" s="33">
        <v>108869.08</v>
      </c>
      <c r="U138" s="33">
        <v>110010.79</v>
      </c>
      <c r="V138" s="33">
        <v>262286.2</v>
      </c>
      <c r="W138" s="33">
        <v>5505.79</v>
      </c>
      <c r="X138" s="33">
        <v>2869281.84</v>
      </c>
    </row>
    <row r="139" spans="1:24" ht="12.75">
      <c r="A139" s="34">
        <v>6</v>
      </c>
      <c r="B139" s="34">
        <v>10</v>
      </c>
      <c r="C139" s="34">
        <v>6</v>
      </c>
      <c r="D139" s="35">
        <v>2</v>
      </c>
      <c r="E139" s="36"/>
      <c r="F139" s="31" t="s">
        <v>258</v>
      </c>
      <c r="G139" s="56" t="s">
        <v>379</v>
      </c>
      <c r="H139" s="33">
        <v>22741816.23</v>
      </c>
      <c r="I139" s="33">
        <v>263651.96</v>
      </c>
      <c r="J139" s="33">
        <v>21634.53</v>
      </c>
      <c r="K139" s="33">
        <v>988634.37</v>
      </c>
      <c r="L139" s="33">
        <v>330823.03</v>
      </c>
      <c r="M139" s="33">
        <v>95000.66</v>
      </c>
      <c r="N139" s="33">
        <v>2050114.22</v>
      </c>
      <c r="O139" s="33">
        <v>1803343.62</v>
      </c>
      <c r="P139" s="33">
        <v>6915978.25</v>
      </c>
      <c r="Q139" s="33">
        <v>67830.98</v>
      </c>
      <c r="R139" s="33">
        <v>881216.72</v>
      </c>
      <c r="S139" s="33">
        <v>26073.03</v>
      </c>
      <c r="T139" s="33">
        <v>102122.01</v>
      </c>
      <c r="U139" s="33">
        <v>882213.54</v>
      </c>
      <c r="V139" s="33">
        <v>1140554.41</v>
      </c>
      <c r="W139" s="33">
        <v>114122.02</v>
      </c>
      <c r="X139" s="33">
        <v>7058502.88</v>
      </c>
    </row>
    <row r="140" spans="1:24" ht="12.75">
      <c r="A140" s="34">
        <v>6</v>
      </c>
      <c r="B140" s="34">
        <v>11</v>
      </c>
      <c r="C140" s="34">
        <v>7</v>
      </c>
      <c r="D140" s="35">
        <v>2</v>
      </c>
      <c r="E140" s="36"/>
      <c r="F140" s="31" t="s">
        <v>258</v>
      </c>
      <c r="G140" s="56" t="s">
        <v>380</v>
      </c>
      <c r="H140" s="33">
        <v>45736455.88</v>
      </c>
      <c r="I140" s="33">
        <v>604861.83</v>
      </c>
      <c r="J140" s="33">
        <v>362927.64</v>
      </c>
      <c r="K140" s="33">
        <v>1781813.45</v>
      </c>
      <c r="L140" s="33">
        <v>63540</v>
      </c>
      <c r="M140" s="33">
        <v>173961.54</v>
      </c>
      <c r="N140" s="33">
        <v>3813006.55</v>
      </c>
      <c r="O140" s="33">
        <v>104489.36</v>
      </c>
      <c r="P140" s="33">
        <v>16916124.72</v>
      </c>
      <c r="Q140" s="33">
        <v>53743.84</v>
      </c>
      <c r="R140" s="33">
        <v>1598126.13</v>
      </c>
      <c r="S140" s="33">
        <v>0</v>
      </c>
      <c r="T140" s="33">
        <v>459224.54</v>
      </c>
      <c r="U140" s="33">
        <v>1658753.51</v>
      </c>
      <c r="V140" s="33">
        <v>1046385.99</v>
      </c>
      <c r="W140" s="33">
        <v>192519.94</v>
      </c>
      <c r="X140" s="33">
        <v>16906976.84</v>
      </c>
    </row>
    <row r="141" spans="1:24" ht="12.75">
      <c r="A141" s="34">
        <v>6</v>
      </c>
      <c r="B141" s="34">
        <v>19</v>
      </c>
      <c r="C141" s="34">
        <v>4</v>
      </c>
      <c r="D141" s="35">
        <v>2</v>
      </c>
      <c r="E141" s="36"/>
      <c r="F141" s="31" t="s">
        <v>258</v>
      </c>
      <c r="G141" s="56" t="s">
        <v>381</v>
      </c>
      <c r="H141" s="33">
        <v>9025044.07</v>
      </c>
      <c r="I141" s="33">
        <v>297552.68</v>
      </c>
      <c r="J141" s="33">
        <v>100549.53</v>
      </c>
      <c r="K141" s="33">
        <v>66046.83</v>
      </c>
      <c r="L141" s="33">
        <v>0</v>
      </c>
      <c r="M141" s="33">
        <v>195141.41</v>
      </c>
      <c r="N141" s="33">
        <v>1345285.25</v>
      </c>
      <c r="O141" s="33">
        <v>57641.97</v>
      </c>
      <c r="P141" s="33">
        <v>2300353.56</v>
      </c>
      <c r="Q141" s="33">
        <v>18911.82</v>
      </c>
      <c r="R141" s="33">
        <v>977288.57</v>
      </c>
      <c r="S141" s="33">
        <v>0</v>
      </c>
      <c r="T141" s="33">
        <v>103050</v>
      </c>
      <c r="U141" s="33">
        <v>88981.05</v>
      </c>
      <c r="V141" s="33">
        <v>199030.39</v>
      </c>
      <c r="W141" s="33">
        <v>3000</v>
      </c>
      <c r="X141" s="33">
        <v>3272211.01</v>
      </c>
    </row>
    <row r="142" spans="1:24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31" t="s">
        <v>258</v>
      </c>
      <c r="G142" s="56" t="s">
        <v>382</v>
      </c>
      <c r="H142" s="33">
        <v>20800893.11</v>
      </c>
      <c r="I142" s="33">
        <v>464347.18</v>
      </c>
      <c r="J142" s="33">
        <v>813961.8</v>
      </c>
      <c r="K142" s="33">
        <v>984636.41</v>
      </c>
      <c r="L142" s="33">
        <v>0</v>
      </c>
      <c r="M142" s="33">
        <v>403162.18</v>
      </c>
      <c r="N142" s="33">
        <v>1979521.08</v>
      </c>
      <c r="O142" s="33">
        <v>1016351.69</v>
      </c>
      <c r="P142" s="33">
        <v>5420457.13</v>
      </c>
      <c r="Q142" s="33">
        <v>35789.51</v>
      </c>
      <c r="R142" s="33">
        <v>1384639.3</v>
      </c>
      <c r="S142" s="33">
        <v>0</v>
      </c>
      <c r="T142" s="33">
        <v>134923</v>
      </c>
      <c r="U142" s="33">
        <v>594539.27</v>
      </c>
      <c r="V142" s="33">
        <v>1154971.01</v>
      </c>
      <c r="W142" s="33">
        <v>148338.51</v>
      </c>
      <c r="X142" s="33">
        <v>6265255.04</v>
      </c>
    </row>
    <row r="143" spans="1:24" ht="12.75">
      <c r="A143" s="34">
        <v>6</v>
      </c>
      <c r="B143" s="34">
        <v>16</v>
      </c>
      <c r="C143" s="34">
        <v>5</v>
      </c>
      <c r="D143" s="35">
        <v>2</v>
      </c>
      <c r="E143" s="36"/>
      <c r="F143" s="31" t="s">
        <v>258</v>
      </c>
      <c r="G143" s="56" t="s">
        <v>383</v>
      </c>
      <c r="H143" s="33">
        <v>22547897.21</v>
      </c>
      <c r="I143" s="33">
        <v>3735568.69</v>
      </c>
      <c r="J143" s="33">
        <v>12712.15</v>
      </c>
      <c r="K143" s="33">
        <v>483648.8</v>
      </c>
      <c r="L143" s="33">
        <v>0</v>
      </c>
      <c r="M143" s="33">
        <v>29408.42</v>
      </c>
      <c r="N143" s="33">
        <v>1760455.5</v>
      </c>
      <c r="O143" s="33">
        <v>152750.92</v>
      </c>
      <c r="P143" s="33">
        <v>7600133.75</v>
      </c>
      <c r="Q143" s="33">
        <v>59835.96</v>
      </c>
      <c r="R143" s="33">
        <v>669423.18</v>
      </c>
      <c r="S143" s="33">
        <v>0</v>
      </c>
      <c r="T143" s="33">
        <v>61412.14</v>
      </c>
      <c r="U143" s="33">
        <v>1745443.68</v>
      </c>
      <c r="V143" s="33">
        <v>498993.93</v>
      </c>
      <c r="W143" s="33">
        <v>97560.72</v>
      </c>
      <c r="X143" s="33">
        <v>5640549.37</v>
      </c>
    </row>
    <row r="144" spans="1:24" ht="12.75">
      <c r="A144" s="34">
        <v>6</v>
      </c>
      <c r="B144" s="34">
        <v>11</v>
      </c>
      <c r="C144" s="34">
        <v>8</v>
      </c>
      <c r="D144" s="35">
        <v>2</v>
      </c>
      <c r="E144" s="36"/>
      <c r="F144" s="31" t="s">
        <v>258</v>
      </c>
      <c r="G144" s="56" t="s">
        <v>270</v>
      </c>
      <c r="H144" s="33">
        <v>35604727.41</v>
      </c>
      <c r="I144" s="33">
        <v>2092842.5</v>
      </c>
      <c r="J144" s="33">
        <v>0</v>
      </c>
      <c r="K144" s="33">
        <v>2806389.21</v>
      </c>
      <c r="L144" s="33">
        <v>0</v>
      </c>
      <c r="M144" s="33">
        <v>32914.81</v>
      </c>
      <c r="N144" s="33">
        <v>2032696.14</v>
      </c>
      <c r="O144" s="33">
        <v>955093.24</v>
      </c>
      <c r="P144" s="33">
        <v>13164634.28</v>
      </c>
      <c r="Q144" s="33">
        <v>145159.67</v>
      </c>
      <c r="R144" s="33">
        <v>923453.17</v>
      </c>
      <c r="S144" s="33">
        <v>0</v>
      </c>
      <c r="T144" s="33">
        <v>150098</v>
      </c>
      <c r="U144" s="33">
        <v>766884.97</v>
      </c>
      <c r="V144" s="33">
        <v>1836743.14</v>
      </c>
      <c r="W144" s="33">
        <v>49715.28</v>
      </c>
      <c r="X144" s="33">
        <v>10648103</v>
      </c>
    </row>
    <row r="145" spans="1:24" ht="12.75">
      <c r="A145" s="34">
        <v>6</v>
      </c>
      <c r="B145" s="34">
        <v>9</v>
      </c>
      <c r="C145" s="34">
        <v>12</v>
      </c>
      <c r="D145" s="35">
        <v>2</v>
      </c>
      <c r="E145" s="36"/>
      <c r="F145" s="31" t="s">
        <v>258</v>
      </c>
      <c r="G145" s="56" t="s">
        <v>384</v>
      </c>
      <c r="H145" s="33">
        <v>28631576.9</v>
      </c>
      <c r="I145" s="33">
        <v>483917.69</v>
      </c>
      <c r="J145" s="33">
        <v>0</v>
      </c>
      <c r="K145" s="33">
        <v>2667743.19</v>
      </c>
      <c r="L145" s="33">
        <v>0</v>
      </c>
      <c r="M145" s="33">
        <v>34360.94</v>
      </c>
      <c r="N145" s="33">
        <v>3074584.81</v>
      </c>
      <c r="O145" s="33">
        <v>1013488.56</v>
      </c>
      <c r="P145" s="33">
        <v>8762630.97</v>
      </c>
      <c r="Q145" s="33">
        <v>61282.16</v>
      </c>
      <c r="R145" s="33">
        <v>1201138.33</v>
      </c>
      <c r="S145" s="33">
        <v>0</v>
      </c>
      <c r="T145" s="33">
        <v>187116.53</v>
      </c>
      <c r="U145" s="33">
        <v>1289181.54</v>
      </c>
      <c r="V145" s="33">
        <v>755339.6</v>
      </c>
      <c r="W145" s="33">
        <v>124611.32</v>
      </c>
      <c r="X145" s="33">
        <v>8976181.26</v>
      </c>
    </row>
    <row r="146" spans="1:24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31" t="s">
        <v>258</v>
      </c>
      <c r="G146" s="56" t="s">
        <v>385</v>
      </c>
      <c r="H146" s="33">
        <v>16978843.44</v>
      </c>
      <c r="I146" s="33">
        <v>465678.74</v>
      </c>
      <c r="J146" s="33">
        <v>235717.75</v>
      </c>
      <c r="K146" s="33">
        <v>1206951.21</v>
      </c>
      <c r="L146" s="33">
        <v>93805.86</v>
      </c>
      <c r="M146" s="33">
        <v>260039.22</v>
      </c>
      <c r="N146" s="33">
        <v>1742770.65</v>
      </c>
      <c r="O146" s="33">
        <v>167184.08</v>
      </c>
      <c r="P146" s="33">
        <v>4977399.97</v>
      </c>
      <c r="Q146" s="33">
        <v>47830.93</v>
      </c>
      <c r="R146" s="33">
        <v>1066749.26</v>
      </c>
      <c r="S146" s="33">
        <v>67541.2</v>
      </c>
      <c r="T146" s="33">
        <v>84971.87</v>
      </c>
      <c r="U146" s="33">
        <v>1237565.41</v>
      </c>
      <c r="V146" s="33">
        <v>241366.42</v>
      </c>
      <c r="W146" s="33">
        <v>25000</v>
      </c>
      <c r="X146" s="33">
        <v>5058270.87</v>
      </c>
    </row>
    <row r="147" spans="1:24" ht="12.75">
      <c r="A147" s="34">
        <v>6</v>
      </c>
      <c r="B147" s="34">
        <v>18</v>
      </c>
      <c r="C147" s="34">
        <v>8</v>
      </c>
      <c r="D147" s="35">
        <v>2</v>
      </c>
      <c r="E147" s="36"/>
      <c r="F147" s="31" t="s">
        <v>258</v>
      </c>
      <c r="G147" s="56" t="s">
        <v>386</v>
      </c>
      <c r="H147" s="33">
        <v>34620059.15</v>
      </c>
      <c r="I147" s="33">
        <v>536170.24</v>
      </c>
      <c r="J147" s="33">
        <v>305667.36</v>
      </c>
      <c r="K147" s="33">
        <v>3988819.26</v>
      </c>
      <c r="L147" s="33">
        <v>98993.6</v>
      </c>
      <c r="M147" s="33">
        <v>222661.93</v>
      </c>
      <c r="N147" s="33">
        <v>2753627.97</v>
      </c>
      <c r="O147" s="33">
        <v>491714.4</v>
      </c>
      <c r="P147" s="33">
        <v>8957676.87</v>
      </c>
      <c r="Q147" s="33">
        <v>60406.56</v>
      </c>
      <c r="R147" s="33">
        <v>1579562.38</v>
      </c>
      <c r="S147" s="33">
        <v>372080</v>
      </c>
      <c r="T147" s="33">
        <v>536700.05</v>
      </c>
      <c r="U147" s="33">
        <v>1640252.44</v>
      </c>
      <c r="V147" s="33">
        <v>839000.18</v>
      </c>
      <c r="W147" s="33">
        <v>2895893.17</v>
      </c>
      <c r="X147" s="33">
        <v>9340832.74</v>
      </c>
    </row>
    <row r="148" spans="1:24" ht="12.75">
      <c r="A148" s="34">
        <v>6</v>
      </c>
      <c r="B148" s="34">
        <v>7</v>
      </c>
      <c r="C148" s="34">
        <v>6</v>
      </c>
      <c r="D148" s="35">
        <v>2</v>
      </c>
      <c r="E148" s="36"/>
      <c r="F148" s="31" t="s">
        <v>258</v>
      </c>
      <c r="G148" s="56" t="s">
        <v>387</v>
      </c>
      <c r="H148" s="33">
        <v>24526030.81</v>
      </c>
      <c r="I148" s="33">
        <v>345080.64</v>
      </c>
      <c r="J148" s="33">
        <v>288622.25</v>
      </c>
      <c r="K148" s="33">
        <v>2058450.91</v>
      </c>
      <c r="L148" s="33">
        <v>0</v>
      </c>
      <c r="M148" s="33">
        <v>57990.18</v>
      </c>
      <c r="N148" s="33">
        <v>1863458.15</v>
      </c>
      <c r="O148" s="33">
        <v>865220.27</v>
      </c>
      <c r="P148" s="33">
        <v>8097996.86</v>
      </c>
      <c r="Q148" s="33">
        <v>89489.17</v>
      </c>
      <c r="R148" s="33">
        <v>1145251.45</v>
      </c>
      <c r="S148" s="33">
        <v>0</v>
      </c>
      <c r="T148" s="33">
        <v>734961.05</v>
      </c>
      <c r="U148" s="33">
        <v>1399021</v>
      </c>
      <c r="V148" s="33">
        <v>533490.43</v>
      </c>
      <c r="W148" s="33">
        <v>79561</v>
      </c>
      <c r="X148" s="33">
        <v>6967437.45</v>
      </c>
    </row>
    <row r="149" spans="1:24" ht="12.75">
      <c r="A149" s="34">
        <v>6</v>
      </c>
      <c r="B149" s="34">
        <v>18</v>
      </c>
      <c r="C149" s="34">
        <v>9</v>
      </c>
      <c r="D149" s="35">
        <v>2</v>
      </c>
      <c r="E149" s="36"/>
      <c r="F149" s="31" t="s">
        <v>258</v>
      </c>
      <c r="G149" s="56" t="s">
        <v>388</v>
      </c>
      <c r="H149" s="33">
        <v>22228036.94</v>
      </c>
      <c r="I149" s="33">
        <v>269576.96</v>
      </c>
      <c r="J149" s="33">
        <v>364523.79</v>
      </c>
      <c r="K149" s="33">
        <v>3226382.13</v>
      </c>
      <c r="L149" s="33">
        <v>0</v>
      </c>
      <c r="M149" s="33">
        <v>25999.74</v>
      </c>
      <c r="N149" s="33">
        <v>2002425.73</v>
      </c>
      <c r="O149" s="33">
        <v>169387.61</v>
      </c>
      <c r="P149" s="33">
        <v>7174538.4</v>
      </c>
      <c r="Q149" s="33">
        <v>12727.32</v>
      </c>
      <c r="R149" s="33">
        <v>1033494.45</v>
      </c>
      <c r="S149" s="33">
        <v>0</v>
      </c>
      <c r="T149" s="33">
        <v>109631.84</v>
      </c>
      <c r="U149" s="33">
        <v>2389129.01</v>
      </c>
      <c r="V149" s="33">
        <v>132985.1</v>
      </c>
      <c r="W149" s="33">
        <v>19159.45</v>
      </c>
      <c r="X149" s="33">
        <v>5298075.41</v>
      </c>
    </row>
    <row r="150" spans="1:24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31" t="s">
        <v>258</v>
      </c>
      <c r="G150" s="56" t="s">
        <v>389</v>
      </c>
      <c r="H150" s="33">
        <v>14261586.55</v>
      </c>
      <c r="I150" s="33">
        <v>843239.82</v>
      </c>
      <c r="J150" s="33">
        <v>244945.62</v>
      </c>
      <c r="K150" s="33">
        <v>2052868.62</v>
      </c>
      <c r="L150" s="33">
        <v>0</v>
      </c>
      <c r="M150" s="33">
        <v>33355.61</v>
      </c>
      <c r="N150" s="33">
        <v>1737758.58</v>
      </c>
      <c r="O150" s="33">
        <v>104449.01</v>
      </c>
      <c r="P150" s="33">
        <v>3594381.21</v>
      </c>
      <c r="Q150" s="33">
        <v>12175.75</v>
      </c>
      <c r="R150" s="33">
        <v>572677.92</v>
      </c>
      <c r="S150" s="33">
        <v>0</v>
      </c>
      <c r="T150" s="33">
        <v>50964</v>
      </c>
      <c r="U150" s="33">
        <v>684919.01</v>
      </c>
      <c r="V150" s="33">
        <v>238106.76</v>
      </c>
      <c r="W150" s="33">
        <v>39577.13</v>
      </c>
      <c r="X150" s="33">
        <v>4052167.51</v>
      </c>
    </row>
    <row r="151" spans="1:24" ht="12.75">
      <c r="A151" s="34">
        <v>6</v>
      </c>
      <c r="B151" s="34">
        <v>1</v>
      </c>
      <c r="C151" s="34">
        <v>16</v>
      </c>
      <c r="D151" s="35">
        <v>2</v>
      </c>
      <c r="E151" s="36"/>
      <c r="F151" s="31" t="s">
        <v>258</v>
      </c>
      <c r="G151" s="56" t="s">
        <v>272</v>
      </c>
      <c r="H151" s="33">
        <v>30090461.54</v>
      </c>
      <c r="I151" s="33">
        <v>380282.57</v>
      </c>
      <c r="J151" s="33">
        <v>0</v>
      </c>
      <c r="K151" s="33">
        <v>3135897.44</v>
      </c>
      <c r="L151" s="33">
        <v>1516284.07</v>
      </c>
      <c r="M151" s="33">
        <v>341589.3</v>
      </c>
      <c r="N151" s="33">
        <v>3484534.79</v>
      </c>
      <c r="O151" s="33">
        <v>161610.03</v>
      </c>
      <c r="P151" s="33">
        <v>7621163.53</v>
      </c>
      <c r="Q151" s="33">
        <v>72147.72</v>
      </c>
      <c r="R151" s="33">
        <v>1402216.36</v>
      </c>
      <c r="S151" s="33">
        <v>0</v>
      </c>
      <c r="T151" s="33">
        <v>122764.7</v>
      </c>
      <c r="U151" s="33">
        <v>1632189.86</v>
      </c>
      <c r="V151" s="33">
        <v>1076449.53</v>
      </c>
      <c r="W151" s="33">
        <v>183000</v>
      </c>
      <c r="X151" s="33">
        <v>8960331.64</v>
      </c>
    </row>
    <row r="152" spans="1:24" ht="12.75">
      <c r="A152" s="34">
        <v>6</v>
      </c>
      <c r="B152" s="34">
        <v>2</v>
      </c>
      <c r="C152" s="34">
        <v>13</v>
      </c>
      <c r="D152" s="35">
        <v>2</v>
      </c>
      <c r="E152" s="36"/>
      <c r="F152" s="31" t="s">
        <v>258</v>
      </c>
      <c r="G152" s="56" t="s">
        <v>390</v>
      </c>
      <c r="H152" s="33">
        <v>14765305.05</v>
      </c>
      <c r="I152" s="33">
        <v>154803.25</v>
      </c>
      <c r="J152" s="33">
        <v>216140.96</v>
      </c>
      <c r="K152" s="33">
        <v>986989.27</v>
      </c>
      <c r="L152" s="33">
        <v>0</v>
      </c>
      <c r="M152" s="33">
        <v>91139.66</v>
      </c>
      <c r="N152" s="33">
        <v>1856100.71</v>
      </c>
      <c r="O152" s="33">
        <v>303966.62</v>
      </c>
      <c r="P152" s="33">
        <v>5076046.82</v>
      </c>
      <c r="Q152" s="33">
        <v>48926.76</v>
      </c>
      <c r="R152" s="33">
        <v>599011.43</v>
      </c>
      <c r="S152" s="33">
        <v>0</v>
      </c>
      <c r="T152" s="33">
        <v>68172.92</v>
      </c>
      <c r="U152" s="33">
        <v>444702.82</v>
      </c>
      <c r="V152" s="33">
        <v>222428.41</v>
      </c>
      <c r="W152" s="33">
        <v>116485.86</v>
      </c>
      <c r="X152" s="33">
        <v>4580389.56</v>
      </c>
    </row>
    <row r="153" spans="1:24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31" t="s">
        <v>258</v>
      </c>
      <c r="G153" s="56" t="s">
        <v>273</v>
      </c>
      <c r="H153" s="33">
        <v>43645149.25</v>
      </c>
      <c r="I153" s="33">
        <v>421756.62</v>
      </c>
      <c r="J153" s="33">
        <v>823148.71</v>
      </c>
      <c r="K153" s="33">
        <v>8476566.42</v>
      </c>
      <c r="L153" s="33">
        <v>0</v>
      </c>
      <c r="M153" s="33">
        <v>319452.82</v>
      </c>
      <c r="N153" s="33">
        <v>2911179.5</v>
      </c>
      <c r="O153" s="33">
        <v>223802.46</v>
      </c>
      <c r="P153" s="33">
        <v>12210919.9</v>
      </c>
      <c r="Q153" s="33">
        <v>65873.72</v>
      </c>
      <c r="R153" s="33">
        <v>2294593.15</v>
      </c>
      <c r="S153" s="33">
        <v>138268</v>
      </c>
      <c r="T153" s="33">
        <v>267008.27</v>
      </c>
      <c r="U153" s="33">
        <v>1464971.48</v>
      </c>
      <c r="V153" s="33">
        <v>805981.9</v>
      </c>
      <c r="W153" s="33">
        <v>156037.11</v>
      </c>
      <c r="X153" s="33">
        <v>13065589.19</v>
      </c>
    </row>
    <row r="154" spans="1:24" ht="12.75">
      <c r="A154" s="34">
        <v>6</v>
      </c>
      <c r="B154" s="34">
        <v>17</v>
      </c>
      <c r="C154" s="34">
        <v>5</v>
      </c>
      <c r="D154" s="35">
        <v>2</v>
      </c>
      <c r="E154" s="36"/>
      <c r="F154" s="31" t="s">
        <v>258</v>
      </c>
      <c r="G154" s="56" t="s">
        <v>391</v>
      </c>
      <c r="H154" s="33">
        <v>30538630.2</v>
      </c>
      <c r="I154" s="33">
        <v>221595.16</v>
      </c>
      <c r="J154" s="33">
        <v>0</v>
      </c>
      <c r="K154" s="33">
        <v>1458880.17</v>
      </c>
      <c r="L154" s="33">
        <v>0</v>
      </c>
      <c r="M154" s="33">
        <v>8564.04</v>
      </c>
      <c r="N154" s="33">
        <v>3264088.81</v>
      </c>
      <c r="O154" s="33">
        <v>294790.57</v>
      </c>
      <c r="P154" s="33">
        <v>10257981.76</v>
      </c>
      <c r="Q154" s="33">
        <v>481835.33</v>
      </c>
      <c r="R154" s="33">
        <v>1497208.83</v>
      </c>
      <c r="S154" s="33">
        <v>0</v>
      </c>
      <c r="T154" s="33">
        <v>248928.76</v>
      </c>
      <c r="U154" s="33">
        <v>1453615.06</v>
      </c>
      <c r="V154" s="33">
        <v>792373.56</v>
      </c>
      <c r="W154" s="33">
        <v>145034.25</v>
      </c>
      <c r="X154" s="33">
        <v>10413733.9</v>
      </c>
    </row>
    <row r="155" spans="1:24" ht="12.75">
      <c r="A155" s="34">
        <v>6</v>
      </c>
      <c r="B155" s="34">
        <v>11</v>
      </c>
      <c r="C155" s="34">
        <v>9</v>
      </c>
      <c r="D155" s="35">
        <v>2</v>
      </c>
      <c r="E155" s="36"/>
      <c r="F155" s="31" t="s">
        <v>258</v>
      </c>
      <c r="G155" s="56" t="s">
        <v>392</v>
      </c>
      <c r="H155" s="33">
        <v>31725938.69</v>
      </c>
      <c r="I155" s="33">
        <v>616112.04</v>
      </c>
      <c r="J155" s="33">
        <v>0</v>
      </c>
      <c r="K155" s="33">
        <v>1366336.65</v>
      </c>
      <c r="L155" s="33">
        <v>0</v>
      </c>
      <c r="M155" s="33">
        <v>354765.97</v>
      </c>
      <c r="N155" s="33">
        <v>2544390.93</v>
      </c>
      <c r="O155" s="33">
        <v>434596.61</v>
      </c>
      <c r="P155" s="33">
        <v>13028673.72</v>
      </c>
      <c r="Q155" s="33">
        <v>35941.82</v>
      </c>
      <c r="R155" s="33">
        <v>698612.33</v>
      </c>
      <c r="S155" s="33">
        <v>0</v>
      </c>
      <c r="T155" s="33">
        <v>159109.47</v>
      </c>
      <c r="U155" s="33">
        <v>735567.05</v>
      </c>
      <c r="V155" s="33">
        <v>723514.52</v>
      </c>
      <c r="W155" s="33">
        <v>55656</v>
      </c>
      <c r="X155" s="33">
        <v>10972661.58</v>
      </c>
    </row>
    <row r="156" spans="1:24" ht="12.75">
      <c r="A156" s="34">
        <v>6</v>
      </c>
      <c r="B156" s="34">
        <v>4</v>
      </c>
      <c r="C156" s="34">
        <v>6</v>
      </c>
      <c r="D156" s="35">
        <v>2</v>
      </c>
      <c r="E156" s="36"/>
      <c r="F156" s="31" t="s">
        <v>258</v>
      </c>
      <c r="G156" s="56" t="s">
        <v>393</v>
      </c>
      <c r="H156" s="33">
        <v>14336693.21</v>
      </c>
      <c r="I156" s="33">
        <v>493006.98</v>
      </c>
      <c r="J156" s="33">
        <v>83911.77</v>
      </c>
      <c r="K156" s="33">
        <v>518115.65</v>
      </c>
      <c r="L156" s="33">
        <v>0</v>
      </c>
      <c r="M156" s="33">
        <v>239328.21</v>
      </c>
      <c r="N156" s="33">
        <v>1704322.59</v>
      </c>
      <c r="O156" s="33">
        <v>120603.69</v>
      </c>
      <c r="P156" s="33">
        <v>4619647.48</v>
      </c>
      <c r="Q156" s="33">
        <v>23302.96</v>
      </c>
      <c r="R156" s="33">
        <v>1307263.25</v>
      </c>
      <c r="S156" s="33">
        <v>0</v>
      </c>
      <c r="T156" s="33">
        <v>48687</v>
      </c>
      <c r="U156" s="33">
        <v>400173.82</v>
      </c>
      <c r="V156" s="33">
        <v>350768.73</v>
      </c>
      <c r="W156" s="33">
        <v>12495.21</v>
      </c>
      <c r="X156" s="33">
        <v>4415065.87</v>
      </c>
    </row>
    <row r="157" spans="1:24" ht="12.75">
      <c r="A157" s="34">
        <v>6</v>
      </c>
      <c r="B157" s="34">
        <v>7</v>
      </c>
      <c r="C157" s="34">
        <v>7</v>
      </c>
      <c r="D157" s="35">
        <v>2</v>
      </c>
      <c r="E157" s="36"/>
      <c r="F157" s="31" t="s">
        <v>258</v>
      </c>
      <c r="G157" s="56" t="s">
        <v>394</v>
      </c>
      <c r="H157" s="33">
        <v>24578934.75</v>
      </c>
      <c r="I157" s="33">
        <v>607793.38</v>
      </c>
      <c r="J157" s="33">
        <v>260683.16</v>
      </c>
      <c r="K157" s="33">
        <v>1673842.4</v>
      </c>
      <c r="L157" s="33">
        <v>0</v>
      </c>
      <c r="M157" s="33">
        <v>34108.33</v>
      </c>
      <c r="N157" s="33">
        <v>2266799.15</v>
      </c>
      <c r="O157" s="33">
        <v>1094465.77</v>
      </c>
      <c r="P157" s="33">
        <v>8421262.5</v>
      </c>
      <c r="Q157" s="33">
        <v>76735.3</v>
      </c>
      <c r="R157" s="33">
        <v>1123663.04</v>
      </c>
      <c r="S157" s="33">
        <v>0</v>
      </c>
      <c r="T157" s="33">
        <v>490822.37</v>
      </c>
      <c r="U157" s="33">
        <v>694817.91</v>
      </c>
      <c r="V157" s="33">
        <v>675567.02</v>
      </c>
      <c r="W157" s="33">
        <v>192660.74</v>
      </c>
      <c r="X157" s="33">
        <v>6965713.68</v>
      </c>
    </row>
    <row r="158" spans="1:24" ht="12.75">
      <c r="A158" s="34">
        <v>6</v>
      </c>
      <c r="B158" s="34">
        <v>1</v>
      </c>
      <c r="C158" s="34">
        <v>17</v>
      </c>
      <c r="D158" s="35">
        <v>2</v>
      </c>
      <c r="E158" s="36"/>
      <c r="F158" s="31" t="s">
        <v>258</v>
      </c>
      <c r="G158" s="56" t="s">
        <v>395</v>
      </c>
      <c r="H158" s="33">
        <v>14010701.89</v>
      </c>
      <c r="I158" s="33">
        <v>764607.2</v>
      </c>
      <c r="J158" s="33">
        <v>248530.9</v>
      </c>
      <c r="K158" s="33">
        <v>351749.3</v>
      </c>
      <c r="L158" s="33">
        <v>41705.73</v>
      </c>
      <c r="M158" s="33">
        <v>68940.25</v>
      </c>
      <c r="N158" s="33">
        <v>1920378.25</v>
      </c>
      <c r="O158" s="33">
        <v>210935.4</v>
      </c>
      <c r="P158" s="33">
        <v>3783590.1</v>
      </c>
      <c r="Q158" s="33">
        <v>36246.67</v>
      </c>
      <c r="R158" s="33">
        <v>1666353.93</v>
      </c>
      <c r="S158" s="33">
        <v>6744.96</v>
      </c>
      <c r="T158" s="33">
        <v>115076</v>
      </c>
      <c r="U158" s="33">
        <v>319755.06</v>
      </c>
      <c r="V158" s="33">
        <v>211016.58</v>
      </c>
      <c r="W158" s="33">
        <v>28904.12</v>
      </c>
      <c r="X158" s="33">
        <v>4236167.44</v>
      </c>
    </row>
    <row r="159" spans="1:24" ht="12.75">
      <c r="A159" s="34">
        <v>6</v>
      </c>
      <c r="B159" s="34">
        <v>2</v>
      </c>
      <c r="C159" s="34">
        <v>14</v>
      </c>
      <c r="D159" s="35">
        <v>2</v>
      </c>
      <c r="E159" s="36"/>
      <c r="F159" s="31" t="s">
        <v>258</v>
      </c>
      <c r="G159" s="56" t="s">
        <v>396</v>
      </c>
      <c r="H159" s="33">
        <v>23119203.7</v>
      </c>
      <c r="I159" s="33">
        <v>814211.63</v>
      </c>
      <c r="J159" s="33">
        <v>401329.15</v>
      </c>
      <c r="K159" s="33">
        <v>1738240.09</v>
      </c>
      <c r="L159" s="33">
        <v>0</v>
      </c>
      <c r="M159" s="33">
        <v>26352.44</v>
      </c>
      <c r="N159" s="33">
        <v>2202983.32</v>
      </c>
      <c r="O159" s="33">
        <v>216252.62</v>
      </c>
      <c r="P159" s="33">
        <v>7571308.55</v>
      </c>
      <c r="Q159" s="33">
        <v>73127.37</v>
      </c>
      <c r="R159" s="33">
        <v>1027908.32</v>
      </c>
      <c r="S159" s="33">
        <v>0</v>
      </c>
      <c r="T159" s="33">
        <v>193028.48</v>
      </c>
      <c r="U159" s="33">
        <v>1236175.42</v>
      </c>
      <c r="V159" s="33">
        <v>246945.71</v>
      </c>
      <c r="W159" s="33">
        <v>64841.75</v>
      </c>
      <c r="X159" s="33">
        <v>7306498.85</v>
      </c>
    </row>
    <row r="160" spans="1:24" ht="12.75">
      <c r="A160" s="34">
        <v>6</v>
      </c>
      <c r="B160" s="34">
        <v>4</v>
      </c>
      <c r="C160" s="34">
        <v>7</v>
      </c>
      <c r="D160" s="35">
        <v>2</v>
      </c>
      <c r="E160" s="36"/>
      <c r="F160" s="31" t="s">
        <v>258</v>
      </c>
      <c r="G160" s="56" t="s">
        <v>397</v>
      </c>
      <c r="H160" s="33">
        <v>14958630.43</v>
      </c>
      <c r="I160" s="33">
        <v>638236.3</v>
      </c>
      <c r="J160" s="33">
        <v>101000</v>
      </c>
      <c r="K160" s="33">
        <v>432592.61</v>
      </c>
      <c r="L160" s="33">
        <v>0</v>
      </c>
      <c r="M160" s="33">
        <v>52486.42</v>
      </c>
      <c r="N160" s="33">
        <v>1719614.38</v>
      </c>
      <c r="O160" s="33">
        <v>109678.45</v>
      </c>
      <c r="P160" s="33">
        <v>4454473.96</v>
      </c>
      <c r="Q160" s="33">
        <v>27603.38</v>
      </c>
      <c r="R160" s="33">
        <v>1244201.99</v>
      </c>
      <c r="S160" s="33">
        <v>1000</v>
      </c>
      <c r="T160" s="33">
        <v>111996.8</v>
      </c>
      <c r="U160" s="33">
        <v>477540.71</v>
      </c>
      <c r="V160" s="33">
        <v>498032.04</v>
      </c>
      <c r="W160" s="33">
        <v>19980.36</v>
      </c>
      <c r="X160" s="33">
        <v>5070193.03</v>
      </c>
    </row>
    <row r="161" spans="1:24" ht="12.75">
      <c r="A161" s="34">
        <v>6</v>
      </c>
      <c r="B161" s="34">
        <v>15</v>
      </c>
      <c r="C161" s="34">
        <v>7</v>
      </c>
      <c r="D161" s="35">
        <v>2</v>
      </c>
      <c r="E161" s="36"/>
      <c r="F161" s="31" t="s">
        <v>258</v>
      </c>
      <c r="G161" s="56" t="s">
        <v>398</v>
      </c>
      <c r="H161" s="33">
        <v>26499572.15</v>
      </c>
      <c r="I161" s="33">
        <v>595221.31</v>
      </c>
      <c r="J161" s="33">
        <v>0</v>
      </c>
      <c r="K161" s="33">
        <v>1282140.32</v>
      </c>
      <c r="L161" s="33">
        <v>0</v>
      </c>
      <c r="M161" s="33">
        <v>183857.07</v>
      </c>
      <c r="N161" s="33">
        <v>2797384.96</v>
      </c>
      <c r="O161" s="33">
        <v>219966.92</v>
      </c>
      <c r="P161" s="33">
        <v>8382629.87</v>
      </c>
      <c r="Q161" s="33">
        <v>30828.31</v>
      </c>
      <c r="R161" s="33">
        <v>545424.98</v>
      </c>
      <c r="S161" s="33">
        <v>0</v>
      </c>
      <c r="T161" s="33">
        <v>122805.06</v>
      </c>
      <c r="U161" s="33">
        <v>688974.17</v>
      </c>
      <c r="V161" s="33">
        <v>819131.41</v>
      </c>
      <c r="W161" s="33">
        <v>94459.22</v>
      </c>
      <c r="X161" s="33">
        <v>10736748.55</v>
      </c>
    </row>
    <row r="162" spans="1:24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31" t="s">
        <v>258</v>
      </c>
      <c r="G162" s="56" t="s">
        <v>399</v>
      </c>
      <c r="H162" s="33">
        <v>20278126.47</v>
      </c>
      <c r="I162" s="33">
        <v>965453.81</v>
      </c>
      <c r="J162" s="33">
        <v>0</v>
      </c>
      <c r="K162" s="33">
        <v>4621428.86</v>
      </c>
      <c r="L162" s="33">
        <v>0</v>
      </c>
      <c r="M162" s="33">
        <v>28449.74</v>
      </c>
      <c r="N162" s="33">
        <v>1775256.25</v>
      </c>
      <c r="O162" s="33">
        <v>914987.83</v>
      </c>
      <c r="P162" s="33">
        <v>4287736.77</v>
      </c>
      <c r="Q162" s="33">
        <v>22428.59</v>
      </c>
      <c r="R162" s="33">
        <v>1429529.13</v>
      </c>
      <c r="S162" s="33">
        <v>0</v>
      </c>
      <c r="T162" s="33">
        <v>255747.96</v>
      </c>
      <c r="U162" s="33">
        <v>900815.26</v>
      </c>
      <c r="V162" s="33">
        <v>210329.69</v>
      </c>
      <c r="W162" s="33">
        <v>48905.4</v>
      </c>
      <c r="X162" s="33">
        <v>4817057.18</v>
      </c>
    </row>
    <row r="163" spans="1:24" ht="12.75">
      <c r="A163" s="34">
        <v>6</v>
      </c>
      <c r="B163" s="34">
        <v>16</v>
      </c>
      <c r="C163" s="34">
        <v>6</v>
      </c>
      <c r="D163" s="35">
        <v>2</v>
      </c>
      <c r="E163" s="36"/>
      <c r="F163" s="31" t="s">
        <v>258</v>
      </c>
      <c r="G163" s="56" t="s">
        <v>400</v>
      </c>
      <c r="H163" s="33">
        <v>14254393.61</v>
      </c>
      <c r="I163" s="33">
        <v>240347.21</v>
      </c>
      <c r="J163" s="33">
        <v>50812.52</v>
      </c>
      <c r="K163" s="33">
        <v>1842560.07</v>
      </c>
      <c r="L163" s="33">
        <v>0</v>
      </c>
      <c r="M163" s="33">
        <v>25381.85</v>
      </c>
      <c r="N163" s="33">
        <v>1739086.72</v>
      </c>
      <c r="O163" s="33">
        <v>738608.26</v>
      </c>
      <c r="P163" s="33">
        <v>3089955.65</v>
      </c>
      <c r="Q163" s="33">
        <v>13779.11</v>
      </c>
      <c r="R163" s="33">
        <v>694626.13</v>
      </c>
      <c r="S163" s="33">
        <v>0</v>
      </c>
      <c r="T163" s="33">
        <v>121255.04</v>
      </c>
      <c r="U163" s="33">
        <v>1376664.91</v>
      </c>
      <c r="V163" s="33">
        <v>304695.74</v>
      </c>
      <c r="W163" s="33">
        <v>18940.31</v>
      </c>
      <c r="X163" s="33">
        <v>3997680.09</v>
      </c>
    </row>
    <row r="164" spans="1:24" ht="12.75">
      <c r="A164" s="34">
        <v>6</v>
      </c>
      <c r="B164" s="34">
        <v>19</v>
      </c>
      <c r="C164" s="34">
        <v>5</v>
      </c>
      <c r="D164" s="35">
        <v>2</v>
      </c>
      <c r="E164" s="36"/>
      <c r="F164" s="31" t="s">
        <v>258</v>
      </c>
      <c r="G164" s="56" t="s">
        <v>401</v>
      </c>
      <c r="H164" s="33">
        <v>18485961.32</v>
      </c>
      <c r="I164" s="33">
        <v>635458.56</v>
      </c>
      <c r="J164" s="33">
        <v>0</v>
      </c>
      <c r="K164" s="33">
        <v>1581883.86</v>
      </c>
      <c r="L164" s="33">
        <v>356872.6</v>
      </c>
      <c r="M164" s="33">
        <v>881120.48</v>
      </c>
      <c r="N164" s="33">
        <v>1998042.04</v>
      </c>
      <c r="O164" s="33">
        <v>91964.7</v>
      </c>
      <c r="P164" s="33">
        <v>5087296.71</v>
      </c>
      <c r="Q164" s="33">
        <v>12358.87</v>
      </c>
      <c r="R164" s="33">
        <v>742981.43</v>
      </c>
      <c r="S164" s="33">
        <v>0</v>
      </c>
      <c r="T164" s="33">
        <v>91582.85</v>
      </c>
      <c r="U164" s="33">
        <v>823426.55</v>
      </c>
      <c r="V164" s="33">
        <v>398434.43</v>
      </c>
      <c r="W164" s="33">
        <v>31731.3</v>
      </c>
      <c r="X164" s="33">
        <v>5752806.94</v>
      </c>
    </row>
    <row r="165" spans="1:24" ht="12.75">
      <c r="A165" s="34">
        <v>6</v>
      </c>
      <c r="B165" s="34">
        <v>8</v>
      </c>
      <c r="C165" s="34">
        <v>13</v>
      </c>
      <c r="D165" s="35">
        <v>2</v>
      </c>
      <c r="E165" s="36"/>
      <c r="F165" s="31" t="s">
        <v>258</v>
      </c>
      <c r="G165" s="56" t="s">
        <v>402</v>
      </c>
      <c r="H165" s="33">
        <v>12382971</v>
      </c>
      <c r="I165" s="33">
        <v>456342.52</v>
      </c>
      <c r="J165" s="33">
        <v>266564.38</v>
      </c>
      <c r="K165" s="33">
        <v>293941.85</v>
      </c>
      <c r="L165" s="33">
        <v>3000</v>
      </c>
      <c r="M165" s="33">
        <v>23447.5</v>
      </c>
      <c r="N165" s="33">
        <v>1851084.77</v>
      </c>
      <c r="O165" s="33">
        <v>205178.97</v>
      </c>
      <c r="P165" s="33">
        <v>3112840.82</v>
      </c>
      <c r="Q165" s="33">
        <v>44879.58</v>
      </c>
      <c r="R165" s="33">
        <v>592075.77</v>
      </c>
      <c r="S165" s="33">
        <v>0</v>
      </c>
      <c r="T165" s="33">
        <v>41277</v>
      </c>
      <c r="U165" s="33">
        <v>1462826.56</v>
      </c>
      <c r="V165" s="33">
        <v>333128.68</v>
      </c>
      <c r="W165" s="33">
        <v>9128.9</v>
      </c>
      <c r="X165" s="33">
        <v>3687253.7</v>
      </c>
    </row>
    <row r="166" spans="1:24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31" t="s">
        <v>258</v>
      </c>
      <c r="G166" s="56" t="s">
        <v>403</v>
      </c>
      <c r="H166" s="33">
        <v>18682235.24</v>
      </c>
      <c r="I166" s="33">
        <v>492082.96</v>
      </c>
      <c r="J166" s="33">
        <v>0</v>
      </c>
      <c r="K166" s="33">
        <v>2242661.69</v>
      </c>
      <c r="L166" s="33">
        <v>0</v>
      </c>
      <c r="M166" s="33">
        <v>30500.85</v>
      </c>
      <c r="N166" s="33">
        <v>1872694.53</v>
      </c>
      <c r="O166" s="33">
        <v>91952.08</v>
      </c>
      <c r="P166" s="33">
        <v>5707976.15</v>
      </c>
      <c r="Q166" s="33">
        <v>46821.47</v>
      </c>
      <c r="R166" s="33">
        <v>579089.78</v>
      </c>
      <c r="S166" s="33">
        <v>4000</v>
      </c>
      <c r="T166" s="33">
        <v>145126.25</v>
      </c>
      <c r="U166" s="33">
        <v>1536756.22</v>
      </c>
      <c r="V166" s="33">
        <v>246821.82</v>
      </c>
      <c r="W166" s="33">
        <v>51150</v>
      </c>
      <c r="X166" s="33">
        <v>5634601.44</v>
      </c>
    </row>
    <row r="167" spans="1:24" ht="12.75">
      <c r="A167" s="34">
        <v>6</v>
      </c>
      <c r="B167" s="34">
        <v>4</v>
      </c>
      <c r="C167" s="34">
        <v>8</v>
      </c>
      <c r="D167" s="35">
        <v>2</v>
      </c>
      <c r="E167" s="36"/>
      <c r="F167" s="31" t="s">
        <v>258</v>
      </c>
      <c r="G167" s="56" t="s">
        <v>404</v>
      </c>
      <c r="H167" s="33">
        <v>34141303.5</v>
      </c>
      <c r="I167" s="33">
        <v>1546720.19</v>
      </c>
      <c r="J167" s="33">
        <v>0</v>
      </c>
      <c r="K167" s="33">
        <v>1493927.52</v>
      </c>
      <c r="L167" s="33">
        <v>0</v>
      </c>
      <c r="M167" s="33">
        <v>1001011.92</v>
      </c>
      <c r="N167" s="33">
        <v>2998856.74</v>
      </c>
      <c r="O167" s="33">
        <v>190776.41</v>
      </c>
      <c r="P167" s="33">
        <v>11485187.39</v>
      </c>
      <c r="Q167" s="33">
        <v>83129.57</v>
      </c>
      <c r="R167" s="33">
        <v>1411220.07</v>
      </c>
      <c r="S167" s="33">
        <v>215051.1</v>
      </c>
      <c r="T167" s="33">
        <v>84032.86</v>
      </c>
      <c r="U167" s="33">
        <v>1756824.53</v>
      </c>
      <c r="V167" s="33">
        <v>915627.71</v>
      </c>
      <c r="W167" s="33">
        <v>547422.45</v>
      </c>
      <c r="X167" s="33">
        <v>10411515.04</v>
      </c>
    </row>
    <row r="168" spans="1:24" ht="12.75">
      <c r="A168" s="34">
        <v>6</v>
      </c>
      <c r="B168" s="34">
        <v>3</v>
      </c>
      <c r="C168" s="34">
        <v>12</v>
      </c>
      <c r="D168" s="35">
        <v>2</v>
      </c>
      <c r="E168" s="36"/>
      <c r="F168" s="31" t="s">
        <v>258</v>
      </c>
      <c r="G168" s="56" t="s">
        <v>405</v>
      </c>
      <c r="H168" s="33">
        <v>24780868.74</v>
      </c>
      <c r="I168" s="33">
        <v>667833.24</v>
      </c>
      <c r="J168" s="33">
        <v>182348.1</v>
      </c>
      <c r="K168" s="33">
        <v>4125723.64</v>
      </c>
      <c r="L168" s="33">
        <v>0</v>
      </c>
      <c r="M168" s="33">
        <v>673230.07</v>
      </c>
      <c r="N168" s="33">
        <v>1900010.54</v>
      </c>
      <c r="O168" s="33">
        <v>133018.47</v>
      </c>
      <c r="P168" s="33">
        <v>7670688.42</v>
      </c>
      <c r="Q168" s="33">
        <v>33589.93</v>
      </c>
      <c r="R168" s="33">
        <v>1434480.97</v>
      </c>
      <c r="S168" s="33">
        <v>0</v>
      </c>
      <c r="T168" s="33">
        <v>166749.98</v>
      </c>
      <c r="U168" s="33">
        <v>781786.85</v>
      </c>
      <c r="V168" s="33">
        <v>273864.39</v>
      </c>
      <c r="W168" s="33">
        <v>59037.53</v>
      </c>
      <c r="X168" s="33">
        <v>6678506.61</v>
      </c>
    </row>
    <row r="169" spans="1:24" ht="12.75">
      <c r="A169" s="34">
        <v>6</v>
      </c>
      <c r="B169" s="34">
        <v>7</v>
      </c>
      <c r="C169" s="34">
        <v>9</v>
      </c>
      <c r="D169" s="35">
        <v>2</v>
      </c>
      <c r="E169" s="36"/>
      <c r="F169" s="31" t="s">
        <v>258</v>
      </c>
      <c r="G169" s="56" t="s">
        <v>406</v>
      </c>
      <c r="H169" s="33">
        <v>23430561.46</v>
      </c>
      <c r="I169" s="33">
        <v>695751.68</v>
      </c>
      <c r="J169" s="33">
        <v>0</v>
      </c>
      <c r="K169" s="33">
        <v>3619546.88</v>
      </c>
      <c r="L169" s="33">
        <v>7408</v>
      </c>
      <c r="M169" s="33">
        <v>109684.9</v>
      </c>
      <c r="N169" s="33">
        <v>2072394.3</v>
      </c>
      <c r="O169" s="33">
        <v>326061.17</v>
      </c>
      <c r="P169" s="33">
        <v>7519193.73</v>
      </c>
      <c r="Q169" s="33">
        <v>42123.93</v>
      </c>
      <c r="R169" s="33">
        <v>787198.96</v>
      </c>
      <c r="S169" s="33">
        <v>86031.09</v>
      </c>
      <c r="T169" s="33">
        <v>290567.22</v>
      </c>
      <c r="U169" s="33">
        <v>728750.94</v>
      </c>
      <c r="V169" s="33">
        <v>264486.12</v>
      </c>
      <c r="W169" s="33">
        <v>212658.83</v>
      </c>
      <c r="X169" s="33">
        <v>6668703.71</v>
      </c>
    </row>
    <row r="170" spans="1:24" ht="12.75">
      <c r="A170" s="34">
        <v>6</v>
      </c>
      <c r="B170" s="34">
        <v>12</v>
      </c>
      <c r="C170" s="34">
        <v>7</v>
      </c>
      <c r="D170" s="35">
        <v>2</v>
      </c>
      <c r="E170" s="36"/>
      <c r="F170" s="31" t="s">
        <v>258</v>
      </c>
      <c r="G170" s="56" t="s">
        <v>407</v>
      </c>
      <c r="H170" s="33">
        <v>18801142.06</v>
      </c>
      <c r="I170" s="33">
        <v>285176.87</v>
      </c>
      <c r="J170" s="33">
        <v>0</v>
      </c>
      <c r="K170" s="33">
        <v>1411795.05</v>
      </c>
      <c r="L170" s="33">
        <v>15169</v>
      </c>
      <c r="M170" s="33">
        <v>83505.82</v>
      </c>
      <c r="N170" s="33">
        <v>2086462.77</v>
      </c>
      <c r="O170" s="33">
        <v>178116.7</v>
      </c>
      <c r="P170" s="33">
        <v>5790784.9</v>
      </c>
      <c r="Q170" s="33">
        <v>79720.69</v>
      </c>
      <c r="R170" s="33">
        <v>746370.41</v>
      </c>
      <c r="S170" s="33">
        <v>5000</v>
      </c>
      <c r="T170" s="33">
        <v>87628</v>
      </c>
      <c r="U170" s="33">
        <v>500006.99</v>
      </c>
      <c r="V170" s="33">
        <v>205000</v>
      </c>
      <c r="W170" s="33">
        <v>1152070.04</v>
      </c>
      <c r="X170" s="33">
        <v>6174334.82</v>
      </c>
    </row>
    <row r="171" spans="1:24" ht="12.75">
      <c r="A171" s="34">
        <v>6</v>
      </c>
      <c r="B171" s="34">
        <v>1</v>
      </c>
      <c r="C171" s="34">
        <v>18</v>
      </c>
      <c r="D171" s="35">
        <v>2</v>
      </c>
      <c r="E171" s="36"/>
      <c r="F171" s="31" t="s">
        <v>258</v>
      </c>
      <c r="G171" s="56" t="s">
        <v>408</v>
      </c>
      <c r="H171" s="33">
        <v>24637444.55</v>
      </c>
      <c r="I171" s="33">
        <v>2657316.39</v>
      </c>
      <c r="J171" s="33">
        <v>140530</v>
      </c>
      <c r="K171" s="33">
        <v>4400061.02</v>
      </c>
      <c r="L171" s="33">
        <v>0</v>
      </c>
      <c r="M171" s="33">
        <v>132112.17</v>
      </c>
      <c r="N171" s="33">
        <v>1903317.57</v>
      </c>
      <c r="O171" s="33">
        <v>169949.06</v>
      </c>
      <c r="P171" s="33">
        <v>6226308.26</v>
      </c>
      <c r="Q171" s="33">
        <v>102491.61</v>
      </c>
      <c r="R171" s="33">
        <v>1060479</v>
      </c>
      <c r="S171" s="33">
        <v>62207</v>
      </c>
      <c r="T171" s="33">
        <v>107654.17</v>
      </c>
      <c r="U171" s="33">
        <v>1282125.58</v>
      </c>
      <c r="V171" s="33">
        <v>541938.31</v>
      </c>
      <c r="W171" s="33">
        <v>68624.78</v>
      </c>
      <c r="X171" s="33">
        <v>5782329.63</v>
      </c>
    </row>
    <row r="172" spans="1:24" ht="12.75">
      <c r="A172" s="34">
        <v>6</v>
      </c>
      <c r="B172" s="34">
        <v>19</v>
      </c>
      <c r="C172" s="34">
        <v>6</v>
      </c>
      <c r="D172" s="35">
        <v>2</v>
      </c>
      <c r="E172" s="36"/>
      <c r="F172" s="31" t="s">
        <v>258</v>
      </c>
      <c r="G172" s="56" t="s">
        <v>274</v>
      </c>
      <c r="H172" s="33">
        <v>23071014.12</v>
      </c>
      <c r="I172" s="33">
        <v>433251.31</v>
      </c>
      <c r="J172" s="33">
        <v>9798.27</v>
      </c>
      <c r="K172" s="33">
        <v>774231.1</v>
      </c>
      <c r="L172" s="33">
        <v>181713.71</v>
      </c>
      <c r="M172" s="33">
        <v>76333.53</v>
      </c>
      <c r="N172" s="33">
        <v>2959127.32</v>
      </c>
      <c r="O172" s="33">
        <v>276577.63</v>
      </c>
      <c r="P172" s="33">
        <v>6810473.43</v>
      </c>
      <c r="Q172" s="33">
        <v>170402.34</v>
      </c>
      <c r="R172" s="33">
        <v>1603947.79</v>
      </c>
      <c r="S172" s="33">
        <v>0</v>
      </c>
      <c r="T172" s="33">
        <v>203720.53</v>
      </c>
      <c r="U172" s="33">
        <v>1908785.46</v>
      </c>
      <c r="V172" s="33">
        <v>573861.27</v>
      </c>
      <c r="W172" s="33">
        <v>38793.75</v>
      </c>
      <c r="X172" s="33">
        <v>7049996.68</v>
      </c>
    </row>
    <row r="173" spans="1:24" ht="12.75">
      <c r="A173" s="34">
        <v>6</v>
      </c>
      <c r="B173" s="34">
        <v>15</v>
      </c>
      <c r="C173" s="34">
        <v>8</v>
      </c>
      <c r="D173" s="35">
        <v>2</v>
      </c>
      <c r="E173" s="36"/>
      <c r="F173" s="31" t="s">
        <v>258</v>
      </c>
      <c r="G173" s="56" t="s">
        <v>409</v>
      </c>
      <c r="H173" s="33">
        <v>27549623.16</v>
      </c>
      <c r="I173" s="33">
        <v>862694.65</v>
      </c>
      <c r="J173" s="33">
        <v>0</v>
      </c>
      <c r="K173" s="33">
        <v>2629417.03</v>
      </c>
      <c r="L173" s="33">
        <v>1800</v>
      </c>
      <c r="M173" s="33">
        <v>181515.78</v>
      </c>
      <c r="N173" s="33">
        <v>2319178.56</v>
      </c>
      <c r="O173" s="33">
        <v>191392.29</v>
      </c>
      <c r="P173" s="33">
        <v>8965427.46</v>
      </c>
      <c r="Q173" s="33">
        <v>53526.68</v>
      </c>
      <c r="R173" s="33">
        <v>2005890.91</v>
      </c>
      <c r="S173" s="33">
        <v>0</v>
      </c>
      <c r="T173" s="33">
        <v>326792.16</v>
      </c>
      <c r="U173" s="33">
        <v>797104.01</v>
      </c>
      <c r="V173" s="33">
        <v>626787.3</v>
      </c>
      <c r="W173" s="33">
        <v>51355.24</v>
      </c>
      <c r="X173" s="33">
        <v>8536741.09</v>
      </c>
    </row>
    <row r="174" spans="1:24" ht="12.75">
      <c r="A174" s="34">
        <v>6</v>
      </c>
      <c r="B174" s="34">
        <v>9</v>
      </c>
      <c r="C174" s="34">
        <v>13</v>
      </c>
      <c r="D174" s="35">
        <v>2</v>
      </c>
      <c r="E174" s="36"/>
      <c r="F174" s="31" t="s">
        <v>258</v>
      </c>
      <c r="G174" s="56" t="s">
        <v>410</v>
      </c>
      <c r="H174" s="33">
        <v>22818692.2</v>
      </c>
      <c r="I174" s="33">
        <v>409766.8</v>
      </c>
      <c r="J174" s="33">
        <v>1692.88</v>
      </c>
      <c r="K174" s="33">
        <v>1563145.21</v>
      </c>
      <c r="L174" s="33">
        <v>0</v>
      </c>
      <c r="M174" s="33">
        <v>131037.92</v>
      </c>
      <c r="N174" s="33">
        <v>1959142.73</v>
      </c>
      <c r="O174" s="33">
        <v>443173.49</v>
      </c>
      <c r="P174" s="33">
        <v>7198564.32</v>
      </c>
      <c r="Q174" s="33">
        <v>81564.61</v>
      </c>
      <c r="R174" s="33">
        <v>1498606.97</v>
      </c>
      <c r="S174" s="33">
        <v>5000</v>
      </c>
      <c r="T174" s="33">
        <v>288913.6</v>
      </c>
      <c r="U174" s="33">
        <v>637187.61</v>
      </c>
      <c r="V174" s="33">
        <v>766600</v>
      </c>
      <c r="W174" s="33">
        <v>10000</v>
      </c>
      <c r="X174" s="33">
        <v>7824296.06</v>
      </c>
    </row>
    <row r="175" spans="1:24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31" t="s">
        <v>258</v>
      </c>
      <c r="G175" s="56" t="s">
        <v>411</v>
      </c>
      <c r="H175" s="33">
        <v>29359607.1</v>
      </c>
      <c r="I175" s="33">
        <v>690049.03</v>
      </c>
      <c r="J175" s="33">
        <v>96903.91</v>
      </c>
      <c r="K175" s="33">
        <v>988602.42</v>
      </c>
      <c r="L175" s="33">
        <v>0</v>
      </c>
      <c r="M175" s="33">
        <v>134804.32</v>
      </c>
      <c r="N175" s="33">
        <v>2822940.85</v>
      </c>
      <c r="O175" s="33">
        <v>175396.21</v>
      </c>
      <c r="P175" s="33">
        <v>10035456.01</v>
      </c>
      <c r="Q175" s="33">
        <v>32976.38</v>
      </c>
      <c r="R175" s="33">
        <v>992418.16</v>
      </c>
      <c r="S175" s="33">
        <v>3990</v>
      </c>
      <c r="T175" s="33">
        <v>92568</v>
      </c>
      <c r="U175" s="33">
        <v>567031.34</v>
      </c>
      <c r="V175" s="33">
        <v>522557.54</v>
      </c>
      <c r="W175" s="33">
        <v>80000</v>
      </c>
      <c r="X175" s="33">
        <v>12123912.93</v>
      </c>
    </row>
    <row r="176" spans="1:24" ht="12.75">
      <c r="A176" s="34">
        <v>6</v>
      </c>
      <c r="B176" s="34">
        <v>3</v>
      </c>
      <c r="C176" s="34">
        <v>13</v>
      </c>
      <c r="D176" s="35">
        <v>2</v>
      </c>
      <c r="E176" s="36"/>
      <c r="F176" s="31" t="s">
        <v>258</v>
      </c>
      <c r="G176" s="56" t="s">
        <v>412</v>
      </c>
      <c r="H176" s="33">
        <v>13404193.26</v>
      </c>
      <c r="I176" s="33">
        <v>470001.27</v>
      </c>
      <c r="J176" s="33">
        <v>0</v>
      </c>
      <c r="K176" s="33">
        <v>350766.77</v>
      </c>
      <c r="L176" s="33">
        <v>20180.49</v>
      </c>
      <c r="M176" s="33">
        <v>256472.17</v>
      </c>
      <c r="N176" s="33">
        <v>1687600.02</v>
      </c>
      <c r="O176" s="33">
        <v>293234.9</v>
      </c>
      <c r="P176" s="33">
        <v>3290132.66</v>
      </c>
      <c r="Q176" s="33">
        <v>28370.75</v>
      </c>
      <c r="R176" s="33">
        <v>945776.78</v>
      </c>
      <c r="S176" s="33">
        <v>63933</v>
      </c>
      <c r="T176" s="33">
        <v>180263.7</v>
      </c>
      <c r="U176" s="33">
        <v>883814.05</v>
      </c>
      <c r="V176" s="33">
        <v>421841.15</v>
      </c>
      <c r="W176" s="33">
        <v>58567.26</v>
      </c>
      <c r="X176" s="33">
        <v>4453238.29</v>
      </c>
    </row>
    <row r="177" spans="1:24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31" t="s">
        <v>258</v>
      </c>
      <c r="G177" s="56" t="s">
        <v>413</v>
      </c>
      <c r="H177" s="33">
        <v>19987538.09</v>
      </c>
      <c r="I177" s="33">
        <v>2210267.39</v>
      </c>
      <c r="J177" s="33">
        <v>0</v>
      </c>
      <c r="K177" s="33">
        <v>761035.44</v>
      </c>
      <c r="L177" s="33">
        <v>0</v>
      </c>
      <c r="M177" s="33">
        <v>0</v>
      </c>
      <c r="N177" s="33">
        <v>1498754.08</v>
      </c>
      <c r="O177" s="33">
        <v>339559.16</v>
      </c>
      <c r="P177" s="33">
        <v>6357840.21</v>
      </c>
      <c r="Q177" s="33">
        <v>25790.49</v>
      </c>
      <c r="R177" s="33">
        <v>725314.22</v>
      </c>
      <c r="S177" s="33">
        <v>0</v>
      </c>
      <c r="T177" s="33">
        <v>47451.6</v>
      </c>
      <c r="U177" s="33">
        <v>333301.22</v>
      </c>
      <c r="V177" s="33">
        <v>606023.56</v>
      </c>
      <c r="W177" s="33">
        <v>25880.03</v>
      </c>
      <c r="X177" s="33">
        <v>7056320.69</v>
      </c>
    </row>
    <row r="178" spans="1:24" ht="12.75">
      <c r="A178" s="34">
        <v>6</v>
      </c>
      <c r="B178" s="34">
        <v>19</v>
      </c>
      <c r="C178" s="34">
        <v>7</v>
      </c>
      <c r="D178" s="35">
        <v>2</v>
      </c>
      <c r="E178" s="36"/>
      <c r="F178" s="31" t="s">
        <v>258</v>
      </c>
      <c r="G178" s="56" t="s">
        <v>414</v>
      </c>
      <c r="H178" s="33">
        <v>16044870.7</v>
      </c>
      <c r="I178" s="33">
        <v>354996.86</v>
      </c>
      <c r="J178" s="33">
        <v>0</v>
      </c>
      <c r="K178" s="33">
        <v>1216181.98</v>
      </c>
      <c r="L178" s="33">
        <v>310785.49</v>
      </c>
      <c r="M178" s="33">
        <v>273921.54</v>
      </c>
      <c r="N178" s="33">
        <v>1812679.21</v>
      </c>
      <c r="O178" s="33">
        <v>98375.31</v>
      </c>
      <c r="P178" s="33">
        <v>3882220.59</v>
      </c>
      <c r="Q178" s="33">
        <v>29315.52</v>
      </c>
      <c r="R178" s="33">
        <v>831499.72</v>
      </c>
      <c r="S178" s="33">
        <v>0</v>
      </c>
      <c r="T178" s="33">
        <v>401899.94</v>
      </c>
      <c r="U178" s="33">
        <v>710688.13</v>
      </c>
      <c r="V178" s="33">
        <v>292156.05</v>
      </c>
      <c r="W178" s="33">
        <v>369330.37</v>
      </c>
      <c r="X178" s="33">
        <v>5460819.99</v>
      </c>
    </row>
    <row r="179" spans="1:24" ht="12.75">
      <c r="A179" s="34">
        <v>6</v>
      </c>
      <c r="B179" s="34">
        <v>9</v>
      </c>
      <c r="C179" s="34">
        <v>14</v>
      </c>
      <c r="D179" s="35">
        <v>2</v>
      </c>
      <c r="E179" s="36"/>
      <c r="F179" s="31" t="s">
        <v>258</v>
      </c>
      <c r="G179" s="56" t="s">
        <v>415</v>
      </c>
      <c r="H179" s="33">
        <v>44987597.11</v>
      </c>
      <c r="I179" s="33">
        <v>1527948.53</v>
      </c>
      <c r="J179" s="33">
        <v>1179202.66</v>
      </c>
      <c r="K179" s="33">
        <v>4289851.07</v>
      </c>
      <c r="L179" s="33">
        <v>0</v>
      </c>
      <c r="M179" s="33">
        <v>615121.08</v>
      </c>
      <c r="N179" s="33">
        <v>3769459.09</v>
      </c>
      <c r="O179" s="33">
        <v>1150150.61</v>
      </c>
      <c r="P179" s="33">
        <v>12020945.79</v>
      </c>
      <c r="Q179" s="33">
        <v>161520.24</v>
      </c>
      <c r="R179" s="33">
        <v>1466613.77</v>
      </c>
      <c r="S179" s="33">
        <v>0</v>
      </c>
      <c r="T179" s="33">
        <v>467635.79</v>
      </c>
      <c r="U179" s="33">
        <v>4217724.34</v>
      </c>
      <c r="V179" s="33">
        <v>409723.34</v>
      </c>
      <c r="W179" s="33">
        <v>174924.12</v>
      </c>
      <c r="X179" s="33">
        <v>13536776.68</v>
      </c>
    </row>
    <row r="180" spans="1:24" ht="12.75">
      <c r="A180" s="34">
        <v>6</v>
      </c>
      <c r="B180" s="34">
        <v>19</v>
      </c>
      <c r="C180" s="34">
        <v>8</v>
      </c>
      <c r="D180" s="35">
        <v>2</v>
      </c>
      <c r="E180" s="36"/>
      <c r="F180" s="31" t="s">
        <v>258</v>
      </c>
      <c r="G180" s="56" t="s">
        <v>416</v>
      </c>
      <c r="H180" s="33">
        <v>10914433.54</v>
      </c>
      <c r="I180" s="33">
        <v>423624.87</v>
      </c>
      <c r="J180" s="33">
        <v>49740.79</v>
      </c>
      <c r="K180" s="33">
        <v>509818.27</v>
      </c>
      <c r="L180" s="33">
        <v>0</v>
      </c>
      <c r="M180" s="33">
        <v>127574.05</v>
      </c>
      <c r="N180" s="33">
        <v>1175868.14</v>
      </c>
      <c r="O180" s="33">
        <v>60213.3</v>
      </c>
      <c r="P180" s="33">
        <v>3208672.3</v>
      </c>
      <c r="Q180" s="33">
        <v>15062.19</v>
      </c>
      <c r="R180" s="33">
        <v>706417.74</v>
      </c>
      <c r="S180" s="33">
        <v>0</v>
      </c>
      <c r="T180" s="33">
        <v>288615.21</v>
      </c>
      <c r="U180" s="33">
        <v>216428.96</v>
      </c>
      <c r="V180" s="33">
        <v>261984.91</v>
      </c>
      <c r="W180" s="33">
        <v>94429.64</v>
      </c>
      <c r="X180" s="33">
        <v>3775983.17</v>
      </c>
    </row>
    <row r="181" spans="1:24" ht="12.75">
      <c r="A181" s="34">
        <v>6</v>
      </c>
      <c r="B181" s="34">
        <v>9</v>
      </c>
      <c r="C181" s="34">
        <v>15</v>
      </c>
      <c r="D181" s="35">
        <v>2</v>
      </c>
      <c r="E181" s="36"/>
      <c r="F181" s="31" t="s">
        <v>258</v>
      </c>
      <c r="G181" s="56" t="s">
        <v>417</v>
      </c>
      <c r="H181" s="33">
        <v>17255626.43</v>
      </c>
      <c r="I181" s="33">
        <v>689952.23</v>
      </c>
      <c r="J181" s="33">
        <v>369738.77</v>
      </c>
      <c r="K181" s="33">
        <v>2816938.52</v>
      </c>
      <c r="L181" s="33">
        <v>0</v>
      </c>
      <c r="M181" s="33">
        <v>354739.18</v>
      </c>
      <c r="N181" s="33">
        <v>1546375.93</v>
      </c>
      <c r="O181" s="33">
        <v>197474.09</v>
      </c>
      <c r="P181" s="33">
        <v>5131186.74</v>
      </c>
      <c r="Q181" s="33">
        <v>53696.06</v>
      </c>
      <c r="R181" s="33">
        <v>707675.87</v>
      </c>
      <c r="S181" s="33">
        <v>0</v>
      </c>
      <c r="T181" s="33">
        <v>44264.31</v>
      </c>
      <c r="U181" s="33">
        <v>595061.2</v>
      </c>
      <c r="V181" s="33">
        <v>255905.05</v>
      </c>
      <c r="W181" s="33">
        <v>16890.85</v>
      </c>
      <c r="X181" s="33">
        <v>4475727.63</v>
      </c>
    </row>
    <row r="182" spans="1:24" ht="12.75">
      <c r="A182" s="34">
        <v>6</v>
      </c>
      <c r="B182" s="34">
        <v>9</v>
      </c>
      <c r="C182" s="34">
        <v>16</v>
      </c>
      <c r="D182" s="35">
        <v>2</v>
      </c>
      <c r="E182" s="36"/>
      <c r="F182" s="31" t="s">
        <v>258</v>
      </c>
      <c r="G182" s="56" t="s">
        <v>418</v>
      </c>
      <c r="H182" s="33">
        <v>11083616.57</v>
      </c>
      <c r="I182" s="33">
        <v>430509.88</v>
      </c>
      <c r="J182" s="33">
        <v>64111.49</v>
      </c>
      <c r="K182" s="33">
        <v>1098928.44</v>
      </c>
      <c r="L182" s="33">
        <v>0</v>
      </c>
      <c r="M182" s="33">
        <v>16506.49</v>
      </c>
      <c r="N182" s="33">
        <v>1291411.62</v>
      </c>
      <c r="O182" s="33">
        <v>164680.1</v>
      </c>
      <c r="P182" s="33">
        <v>3816996.19</v>
      </c>
      <c r="Q182" s="33">
        <v>11396.29</v>
      </c>
      <c r="R182" s="33">
        <v>555230.33</v>
      </c>
      <c r="S182" s="33">
        <v>0</v>
      </c>
      <c r="T182" s="33">
        <v>34291.42</v>
      </c>
      <c r="U182" s="33">
        <v>318984.65</v>
      </c>
      <c r="V182" s="33">
        <v>152824.87</v>
      </c>
      <c r="W182" s="33">
        <v>3460</v>
      </c>
      <c r="X182" s="33">
        <v>3124284.8</v>
      </c>
    </row>
    <row r="183" spans="1:24" ht="12.75">
      <c r="A183" s="34">
        <v>6</v>
      </c>
      <c r="B183" s="34">
        <v>7</v>
      </c>
      <c r="C183" s="34">
        <v>10</v>
      </c>
      <c r="D183" s="35">
        <v>2</v>
      </c>
      <c r="E183" s="36"/>
      <c r="F183" s="31" t="s">
        <v>258</v>
      </c>
      <c r="G183" s="56" t="s">
        <v>419</v>
      </c>
      <c r="H183" s="33">
        <v>23212603.3</v>
      </c>
      <c r="I183" s="33">
        <v>1318543.15</v>
      </c>
      <c r="J183" s="33">
        <v>0</v>
      </c>
      <c r="K183" s="33">
        <v>882485.64</v>
      </c>
      <c r="L183" s="33">
        <v>4881.82</v>
      </c>
      <c r="M183" s="33">
        <v>418427.12</v>
      </c>
      <c r="N183" s="33">
        <v>2046885.42</v>
      </c>
      <c r="O183" s="33">
        <v>97271.11</v>
      </c>
      <c r="P183" s="33">
        <v>7961869.91</v>
      </c>
      <c r="Q183" s="33">
        <v>106675.19</v>
      </c>
      <c r="R183" s="33">
        <v>1306031.73</v>
      </c>
      <c r="S183" s="33">
        <v>4000</v>
      </c>
      <c r="T183" s="33">
        <v>299594.57</v>
      </c>
      <c r="U183" s="33">
        <v>753807.97</v>
      </c>
      <c r="V183" s="33">
        <v>510344.76</v>
      </c>
      <c r="W183" s="33">
        <v>119179.16</v>
      </c>
      <c r="X183" s="33">
        <v>7382605.75</v>
      </c>
    </row>
    <row r="184" spans="1:24" ht="12.75">
      <c r="A184" s="34">
        <v>6</v>
      </c>
      <c r="B184" s="34">
        <v>1</v>
      </c>
      <c r="C184" s="34">
        <v>19</v>
      </c>
      <c r="D184" s="35">
        <v>2</v>
      </c>
      <c r="E184" s="36"/>
      <c r="F184" s="31" t="s">
        <v>258</v>
      </c>
      <c r="G184" s="56" t="s">
        <v>420</v>
      </c>
      <c r="H184" s="33">
        <v>22119653.28</v>
      </c>
      <c r="I184" s="33">
        <v>358974.86</v>
      </c>
      <c r="J184" s="33">
        <v>0</v>
      </c>
      <c r="K184" s="33">
        <v>1275891.21</v>
      </c>
      <c r="L184" s="33">
        <v>24870.2</v>
      </c>
      <c r="M184" s="33">
        <v>32888.51</v>
      </c>
      <c r="N184" s="33">
        <v>2182667.66</v>
      </c>
      <c r="O184" s="33">
        <v>878473.09</v>
      </c>
      <c r="P184" s="33">
        <v>7234652.16</v>
      </c>
      <c r="Q184" s="33">
        <v>34208.42</v>
      </c>
      <c r="R184" s="33">
        <v>818853.92</v>
      </c>
      <c r="S184" s="33">
        <v>0</v>
      </c>
      <c r="T184" s="33">
        <v>92505.86</v>
      </c>
      <c r="U184" s="33">
        <v>1320999.18</v>
      </c>
      <c r="V184" s="33">
        <v>1581685.75</v>
      </c>
      <c r="W184" s="33">
        <v>122589.21</v>
      </c>
      <c r="X184" s="33">
        <v>6160393.25</v>
      </c>
    </row>
    <row r="185" spans="1:24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31" t="s">
        <v>258</v>
      </c>
      <c r="G185" s="56" t="s">
        <v>421</v>
      </c>
      <c r="H185" s="33">
        <v>84210858.95</v>
      </c>
      <c r="I185" s="33">
        <v>4613311.34</v>
      </c>
      <c r="J185" s="33">
        <v>0</v>
      </c>
      <c r="K185" s="33">
        <v>10736267.85</v>
      </c>
      <c r="L185" s="33">
        <v>188607.18</v>
      </c>
      <c r="M185" s="33">
        <v>288082.08</v>
      </c>
      <c r="N185" s="33">
        <v>5427048.52</v>
      </c>
      <c r="O185" s="33">
        <v>1350583.17</v>
      </c>
      <c r="P185" s="33">
        <v>21741434.99</v>
      </c>
      <c r="Q185" s="33">
        <v>215301.56</v>
      </c>
      <c r="R185" s="33">
        <v>3462351.49</v>
      </c>
      <c r="S185" s="33">
        <v>0</v>
      </c>
      <c r="T185" s="33">
        <v>329142.23</v>
      </c>
      <c r="U185" s="33">
        <v>7952229.6</v>
      </c>
      <c r="V185" s="33">
        <v>2329412.83</v>
      </c>
      <c r="W185" s="33">
        <v>1074051.9</v>
      </c>
      <c r="X185" s="33">
        <v>24503034.21</v>
      </c>
    </row>
    <row r="186" spans="1:24" ht="12.75">
      <c r="A186" s="34">
        <v>6</v>
      </c>
      <c r="B186" s="34">
        <v>3</v>
      </c>
      <c r="C186" s="34">
        <v>14</v>
      </c>
      <c r="D186" s="35">
        <v>2</v>
      </c>
      <c r="E186" s="36"/>
      <c r="F186" s="31" t="s">
        <v>258</v>
      </c>
      <c r="G186" s="56" t="s">
        <v>422</v>
      </c>
      <c r="H186" s="33">
        <v>13180170.93</v>
      </c>
      <c r="I186" s="33">
        <v>508353.23</v>
      </c>
      <c r="J186" s="33">
        <v>155993.19</v>
      </c>
      <c r="K186" s="33">
        <v>868342.59</v>
      </c>
      <c r="L186" s="33">
        <v>0</v>
      </c>
      <c r="M186" s="33">
        <v>142692.17</v>
      </c>
      <c r="N186" s="33">
        <v>1579230.68</v>
      </c>
      <c r="O186" s="33">
        <v>82443.89</v>
      </c>
      <c r="P186" s="33">
        <v>3634838.79</v>
      </c>
      <c r="Q186" s="33">
        <v>12885.21</v>
      </c>
      <c r="R186" s="33">
        <v>1318433.73</v>
      </c>
      <c r="S186" s="33">
        <v>0</v>
      </c>
      <c r="T186" s="33">
        <v>28432.69</v>
      </c>
      <c r="U186" s="33">
        <v>470411.41</v>
      </c>
      <c r="V186" s="33">
        <v>183236.12</v>
      </c>
      <c r="W186" s="33">
        <v>135643.7</v>
      </c>
      <c r="X186" s="33">
        <v>4059233.53</v>
      </c>
    </row>
    <row r="187" spans="1:24" ht="12.75">
      <c r="A187" s="34">
        <v>6</v>
      </c>
      <c r="B187" s="34">
        <v>6</v>
      </c>
      <c r="C187" s="34">
        <v>11</v>
      </c>
      <c r="D187" s="35">
        <v>2</v>
      </c>
      <c r="E187" s="36"/>
      <c r="F187" s="31" t="s">
        <v>258</v>
      </c>
      <c r="G187" s="56" t="s">
        <v>423</v>
      </c>
      <c r="H187" s="33">
        <v>20177780.49</v>
      </c>
      <c r="I187" s="33">
        <v>791795.23</v>
      </c>
      <c r="J187" s="33">
        <v>117990.72</v>
      </c>
      <c r="K187" s="33">
        <v>4030530.49</v>
      </c>
      <c r="L187" s="33">
        <v>0</v>
      </c>
      <c r="M187" s="33">
        <v>123819.66</v>
      </c>
      <c r="N187" s="33">
        <v>1780093.52</v>
      </c>
      <c r="O187" s="33">
        <v>184995</v>
      </c>
      <c r="P187" s="33">
        <v>5643187.71</v>
      </c>
      <c r="Q187" s="33">
        <v>59758.9</v>
      </c>
      <c r="R187" s="33">
        <v>695802.1</v>
      </c>
      <c r="S187" s="33">
        <v>0</v>
      </c>
      <c r="T187" s="33">
        <v>86743</v>
      </c>
      <c r="U187" s="33">
        <v>631161.4</v>
      </c>
      <c r="V187" s="33">
        <v>608678.93</v>
      </c>
      <c r="W187" s="33">
        <v>90428.18</v>
      </c>
      <c r="X187" s="33">
        <v>5332795.65</v>
      </c>
    </row>
    <row r="188" spans="1:24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31" t="s">
        <v>258</v>
      </c>
      <c r="G188" s="56" t="s">
        <v>424</v>
      </c>
      <c r="H188" s="33">
        <v>26541832.58</v>
      </c>
      <c r="I188" s="33">
        <v>566786.64</v>
      </c>
      <c r="J188" s="33">
        <v>0</v>
      </c>
      <c r="K188" s="33">
        <v>1781980.72</v>
      </c>
      <c r="L188" s="33">
        <v>0</v>
      </c>
      <c r="M188" s="33">
        <v>232952.63</v>
      </c>
      <c r="N188" s="33">
        <v>1741233.38</v>
      </c>
      <c r="O188" s="33">
        <v>1289887.51</v>
      </c>
      <c r="P188" s="33">
        <v>9247326.93</v>
      </c>
      <c r="Q188" s="33">
        <v>87133.45</v>
      </c>
      <c r="R188" s="33">
        <v>615680</v>
      </c>
      <c r="S188" s="33">
        <v>62829.64</v>
      </c>
      <c r="T188" s="33">
        <v>140870.31</v>
      </c>
      <c r="U188" s="33">
        <v>1198525.57</v>
      </c>
      <c r="V188" s="33">
        <v>700354.43</v>
      </c>
      <c r="W188" s="33">
        <v>1042326.84</v>
      </c>
      <c r="X188" s="33">
        <v>7833944.53</v>
      </c>
    </row>
    <row r="189" spans="1:24" ht="12.75">
      <c r="A189" s="34">
        <v>6</v>
      </c>
      <c r="B189" s="34">
        <v>7</v>
      </c>
      <c r="C189" s="34">
        <v>2</v>
      </c>
      <c r="D189" s="35">
        <v>3</v>
      </c>
      <c r="E189" s="36"/>
      <c r="F189" s="31" t="s">
        <v>258</v>
      </c>
      <c r="G189" s="56" t="s">
        <v>425</v>
      </c>
      <c r="H189" s="33">
        <v>36933004.87</v>
      </c>
      <c r="I189" s="33">
        <v>505584.68</v>
      </c>
      <c r="J189" s="33">
        <v>693513.05</v>
      </c>
      <c r="K189" s="33">
        <v>2094357.44</v>
      </c>
      <c r="L189" s="33">
        <v>57770</v>
      </c>
      <c r="M189" s="33">
        <v>970423.24</v>
      </c>
      <c r="N189" s="33">
        <v>4664607.47</v>
      </c>
      <c r="O189" s="33">
        <v>541936.54</v>
      </c>
      <c r="P189" s="33">
        <v>10772599.61</v>
      </c>
      <c r="Q189" s="33">
        <v>184262.46</v>
      </c>
      <c r="R189" s="33">
        <v>2517834.96</v>
      </c>
      <c r="S189" s="33">
        <v>0</v>
      </c>
      <c r="T189" s="33">
        <v>269363.09</v>
      </c>
      <c r="U189" s="33">
        <v>1699172.29</v>
      </c>
      <c r="V189" s="33">
        <v>789247.67</v>
      </c>
      <c r="W189" s="33">
        <v>174502.05</v>
      </c>
      <c r="X189" s="33">
        <v>10997830.32</v>
      </c>
    </row>
    <row r="190" spans="1:24" ht="12.75">
      <c r="A190" s="34">
        <v>6</v>
      </c>
      <c r="B190" s="34">
        <v>9</v>
      </c>
      <c r="C190" s="34">
        <v>1</v>
      </c>
      <c r="D190" s="35">
        <v>3</v>
      </c>
      <c r="E190" s="36"/>
      <c r="F190" s="31" t="s">
        <v>258</v>
      </c>
      <c r="G190" s="56" t="s">
        <v>426</v>
      </c>
      <c r="H190" s="33">
        <v>48059837.7</v>
      </c>
      <c r="I190" s="33">
        <v>633297.39</v>
      </c>
      <c r="J190" s="33">
        <v>0</v>
      </c>
      <c r="K190" s="33">
        <v>4126758.39</v>
      </c>
      <c r="L190" s="33">
        <v>0</v>
      </c>
      <c r="M190" s="33">
        <v>448599.47</v>
      </c>
      <c r="N190" s="33">
        <v>4229879.63</v>
      </c>
      <c r="O190" s="33">
        <v>332000.8</v>
      </c>
      <c r="P190" s="33">
        <v>14595376.68</v>
      </c>
      <c r="Q190" s="33">
        <v>226279.9</v>
      </c>
      <c r="R190" s="33">
        <v>2823483.75</v>
      </c>
      <c r="S190" s="33">
        <v>4000</v>
      </c>
      <c r="T190" s="33">
        <v>709760.81</v>
      </c>
      <c r="U190" s="33">
        <v>2933246.11</v>
      </c>
      <c r="V190" s="33">
        <v>1093490.79</v>
      </c>
      <c r="W190" s="33">
        <v>1331786.01</v>
      </c>
      <c r="X190" s="33">
        <v>14571877.97</v>
      </c>
    </row>
    <row r="191" spans="1:24" ht="12.75">
      <c r="A191" s="34">
        <v>6</v>
      </c>
      <c r="B191" s="34">
        <v>9</v>
      </c>
      <c r="C191" s="34">
        <v>3</v>
      </c>
      <c r="D191" s="35">
        <v>3</v>
      </c>
      <c r="E191" s="36"/>
      <c r="F191" s="31" t="s">
        <v>258</v>
      </c>
      <c r="G191" s="56" t="s">
        <v>427</v>
      </c>
      <c r="H191" s="33">
        <v>44596595.23</v>
      </c>
      <c r="I191" s="33">
        <v>739396.2</v>
      </c>
      <c r="J191" s="33">
        <v>0</v>
      </c>
      <c r="K191" s="33">
        <v>4259493.1</v>
      </c>
      <c r="L191" s="33">
        <v>0</v>
      </c>
      <c r="M191" s="33">
        <v>316088.73</v>
      </c>
      <c r="N191" s="33">
        <v>3789934.32</v>
      </c>
      <c r="O191" s="33">
        <v>283932.96</v>
      </c>
      <c r="P191" s="33">
        <v>12312962.24</v>
      </c>
      <c r="Q191" s="33">
        <v>174891.24</v>
      </c>
      <c r="R191" s="33">
        <v>2792185.4</v>
      </c>
      <c r="S191" s="33">
        <v>309931.36</v>
      </c>
      <c r="T191" s="33">
        <v>406898.9</v>
      </c>
      <c r="U191" s="33">
        <v>4900665.72</v>
      </c>
      <c r="V191" s="33">
        <v>1198228.99</v>
      </c>
      <c r="W191" s="33">
        <v>102712.71</v>
      </c>
      <c r="X191" s="33">
        <v>13009273.36</v>
      </c>
    </row>
    <row r="192" spans="1:24" ht="12.75">
      <c r="A192" s="34">
        <v>6</v>
      </c>
      <c r="B192" s="34">
        <v>2</v>
      </c>
      <c r="C192" s="34">
        <v>5</v>
      </c>
      <c r="D192" s="35">
        <v>3</v>
      </c>
      <c r="E192" s="36"/>
      <c r="F192" s="31" t="s">
        <v>258</v>
      </c>
      <c r="G192" s="56" t="s">
        <v>428</v>
      </c>
      <c r="H192" s="33">
        <v>24223253.66</v>
      </c>
      <c r="I192" s="33">
        <v>2389374.56</v>
      </c>
      <c r="J192" s="33">
        <v>0</v>
      </c>
      <c r="K192" s="33">
        <v>262426.94</v>
      </c>
      <c r="L192" s="33">
        <v>3000</v>
      </c>
      <c r="M192" s="33">
        <v>276734.91</v>
      </c>
      <c r="N192" s="33">
        <v>2158319.01</v>
      </c>
      <c r="O192" s="33">
        <v>365671.91</v>
      </c>
      <c r="P192" s="33">
        <v>8146132.15</v>
      </c>
      <c r="Q192" s="33">
        <v>111472.63</v>
      </c>
      <c r="R192" s="33">
        <v>852104.56</v>
      </c>
      <c r="S192" s="33">
        <v>0</v>
      </c>
      <c r="T192" s="33">
        <v>86436.92</v>
      </c>
      <c r="U192" s="33">
        <v>917267.84</v>
      </c>
      <c r="V192" s="33">
        <v>616554.85</v>
      </c>
      <c r="W192" s="33">
        <v>693107.99</v>
      </c>
      <c r="X192" s="33">
        <v>7344649.39</v>
      </c>
    </row>
    <row r="193" spans="1:24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258</v>
      </c>
      <c r="G193" s="56" t="s">
        <v>429</v>
      </c>
      <c r="H193" s="33">
        <v>65559037.35</v>
      </c>
      <c r="I193" s="33">
        <v>124769.19</v>
      </c>
      <c r="J193" s="33">
        <v>0</v>
      </c>
      <c r="K193" s="33">
        <v>3226135.76</v>
      </c>
      <c r="L193" s="33">
        <v>1567932.41</v>
      </c>
      <c r="M193" s="33">
        <v>361755.09</v>
      </c>
      <c r="N193" s="33">
        <v>5681823.55</v>
      </c>
      <c r="O193" s="33">
        <v>604307.69</v>
      </c>
      <c r="P193" s="33">
        <v>16342696.94</v>
      </c>
      <c r="Q193" s="33">
        <v>365406.76</v>
      </c>
      <c r="R193" s="33">
        <v>3337711.84</v>
      </c>
      <c r="S193" s="33">
        <v>0</v>
      </c>
      <c r="T193" s="33">
        <v>857296.17</v>
      </c>
      <c r="U193" s="33">
        <v>13545717.77</v>
      </c>
      <c r="V193" s="33">
        <v>1332600</v>
      </c>
      <c r="W193" s="33">
        <v>2569108.35</v>
      </c>
      <c r="X193" s="33">
        <v>15641775.83</v>
      </c>
    </row>
    <row r="194" spans="1:24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258</v>
      </c>
      <c r="G194" s="56" t="s">
        <v>430</v>
      </c>
      <c r="H194" s="33">
        <v>35081725.78</v>
      </c>
      <c r="I194" s="33">
        <v>179691.34</v>
      </c>
      <c r="J194" s="33">
        <v>32884.11</v>
      </c>
      <c r="K194" s="33">
        <v>2874409.24</v>
      </c>
      <c r="L194" s="33">
        <v>205574.88</v>
      </c>
      <c r="M194" s="33">
        <v>236759.55</v>
      </c>
      <c r="N194" s="33">
        <v>2556864.34</v>
      </c>
      <c r="O194" s="33">
        <v>198737.76</v>
      </c>
      <c r="P194" s="33">
        <v>8093165.56</v>
      </c>
      <c r="Q194" s="33">
        <v>180924.76</v>
      </c>
      <c r="R194" s="33">
        <v>2305685.41</v>
      </c>
      <c r="S194" s="33">
        <v>330887.1</v>
      </c>
      <c r="T194" s="33">
        <v>258553.36</v>
      </c>
      <c r="U194" s="33">
        <v>8037689.08</v>
      </c>
      <c r="V194" s="33">
        <v>965000</v>
      </c>
      <c r="W194" s="33">
        <v>130305.86</v>
      </c>
      <c r="X194" s="33">
        <v>8494593.43</v>
      </c>
    </row>
    <row r="195" spans="1:24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258</v>
      </c>
      <c r="G195" s="56" t="s">
        <v>431</v>
      </c>
      <c r="H195" s="33">
        <v>26509114.58</v>
      </c>
      <c r="I195" s="33">
        <v>563510</v>
      </c>
      <c r="J195" s="33">
        <v>0</v>
      </c>
      <c r="K195" s="33">
        <v>2181920.16</v>
      </c>
      <c r="L195" s="33">
        <v>0</v>
      </c>
      <c r="M195" s="33">
        <v>102552.92</v>
      </c>
      <c r="N195" s="33">
        <v>2180301.53</v>
      </c>
      <c r="O195" s="33">
        <v>198750.31</v>
      </c>
      <c r="P195" s="33">
        <v>8002440.33</v>
      </c>
      <c r="Q195" s="33">
        <v>92138.54</v>
      </c>
      <c r="R195" s="33">
        <v>1705709.07</v>
      </c>
      <c r="S195" s="33">
        <v>5000</v>
      </c>
      <c r="T195" s="33">
        <v>383635.3</v>
      </c>
      <c r="U195" s="33">
        <v>1052835.26</v>
      </c>
      <c r="V195" s="33">
        <v>765559.08</v>
      </c>
      <c r="W195" s="33">
        <v>223214.5</v>
      </c>
      <c r="X195" s="33">
        <v>9051547.58</v>
      </c>
    </row>
    <row r="196" spans="1:24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258</v>
      </c>
      <c r="G196" s="56" t="s">
        <v>432</v>
      </c>
      <c r="H196" s="33">
        <v>33947181.3</v>
      </c>
      <c r="I196" s="33">
        <v>117943.22</v>
      </c>
      <c r="J196" s="33">
        <v>0</v>
      </c>
      <c r="K196" s="33">
        <v>2258527.14</v>
      </c>
      <c r="L196" s="33">
        <v>0</v>
      </c>
      <c r="M196" s="33">
        <v>1418342.19</v>
      </c>
      <c r="N196" s="33">
        <v>3083500.28</v>
      </c>
      <c r="O196" s="33">
        <v>448084.7</v>
      </c>
      <c r="P196" s="33">
        <v>15481432.19</v>
      </c>
      <c r="Q196" s="33">
        <v>264796.65</v>
      </c>
      <c r="R196" s="33">
        <v>995916.68</v>
      </c>
      <c r="S196" s="33">
        <v>0</v>
      </c>
      <c r="T196" s="33">
        <v>32870.11</v>
      </c>
      <c r="U196" s="33">
        <v>1678551.71</v>
      </c>
      <c r="V196" s="33">
        <v>879564.97</v>
      </c>
      <c r="W196" s="33">
        <v>47077.76</v>
      </c>
      <c r="X196" s="33">
        <v>7240573.7</v>
      </c>
    </row>
    <row r="197" spans="1:24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258</v>
      </c>
      <c r="G197" s="56" t="s">
        <v>433</v>
      </c>
      <c r="H197" s="33">
        <v>31538992.86</v>
      </c>
      <c r="I197" s="33">
        <v>543997.98</v>
      </c>
      <c r="J197" s="33">
        <v>202161.56</v>
      </c>
      <c r="K197" s="33">
        <v>4979534.41</v>
      </c>
      <c r="L197" s="33">
        <v>4848.09</v>
      </c>
      <c r="M197" s="33">
        <v>126887.25</v>
      </c>
      <c r="N197" s="33">
        <v>2348193.53</v>
      </c>
      <c r="O197" s="33">
        <v>211220.41</v>
      </c>
      <c r="P197" s="33">
        <v>8852752.73</v>
      </c>
      <c r="Q197" s="33">
        <v>129949.92</v>
      </c>
      <c r="R197" s="33">
        <v>2048779.68</v>
      </c>
      <c r="S197" s="33">
        <v>0</v>
      </c>
      <c r="T197" s="33">
        <v>458294.95</v>
      </c>
      <c r="U197" s="33">
        <v>1638848.77</v>
      </c>
      <c r="V197" s="33">
        <v>1431806.95</v>
      </c>
      <c r="W197" s="33">
        <v>108247.71</v>
      </c>
      <c r="X197" s="33">
        <v>8453468.92</v>
      </c>
    </row>
    <row r="198" spans="1:24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258</v>
      </c>
      <c r="G198" s="56" t="s">
        <v>434</v>
      </c>
      <c r="H198" s="33">
        <v>27731727.01</v>
      </c>
      <c r="I198" s="33">
        <v>403009.2</v>
      </c>
      <c r="J198" s="33">
        <v>0</v>
      </c>
      <c r="K198" s="33">
        <v>2249867.43</v>
      </c>
      <c r="L198" s="33">
        <v>0</v>
      </c>
      <c r="M198" s="33">
        <v>189705.71</v>
      </c>
      <c r="N198" s="33">
        <v>2063966.54</v>
      </c>
      <c r="O198" s="33">
        <v>272234.09</v>
      </c>
      <c r="P198" s="33">
        <v>9743399.72</v>
      </c>
      <c r="Q198" s="33">
        <v>132816.84</v>
      </c>
      <c r="R198" s="33">
        <v>915489.03</v>
      </c>
      <c r="S198" s="33">
        <v>77107.52</v>
      </c>
      <c r="T198" s="33">
        <v>472326.98</v>
      </c>
      <c r="U198" s="33">
        <v>1454230.72</v>
      </c>
      <c r="V198" s="33">
        <v>716073.44</v>
      </c>
      <c r="W198" s="33">
        <v>128990.3</v>
      </c>
      <c r="X198" s="33">
        <v>8912509.49</v>
      </c>
    </row>
    <row r="199" spans="1:24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258</v>
      </c>
      <c r="G199" s="56" t="s">
        <v>435</v>
      </c>
      <c r="H199" s="33">
        <v>25814164.58</v>
      </c>
      <c r="I199" s="33">
        <v>1794504.83</v>
      </c>
      <c r="J199" s="33">
        <v>0</v>
      </c>
      <c r="K199" s="33">
        <v>1844279.61</v>
      </c>
      <c r="L199" s="33">
        <v>0</v>
      </c>
      <c r="M199" s="33">
        <v>37256.78</v>
      </c>
      <c r="N199" s="33">
        <v>2182103.62</v>
      </c>
      <c r="O199" s="33">
        <v>91701.36</v>
      </c>
      <c r="P199" s="33">
        <v>8303946.29</v>
      </c>
      <c r="Q199" s="33">
        <v>44307.78</v>
      </c>
      <c r="R199" s="33">
        <v>1327378.32</v>
      </c>
      <c r="S199" s="33">
        <v>74192.02</v>
      </c>
      <c r="T199" s="33">
        <v>424130.64</v>
      </c>
      <c r="U199" s="33">
        <v>842108.47</v>
      </c>
      <c r="V199" s="33">
        <v>531841.51</v>
      </c>
      <c r="W199" s="33">
        <v>135719.81</v>
      </c>
      <c r="X199" s="33">
        <v>8180693.54</v>
      </c>
    </row>
    <row r="200" spans="1:24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258</v>
      </c>
      <c r="G200" s="56" t="s">
        <v>436</v>
      </c>
      <c r="H200" s="33">
        <v>22562127.25</v>
      </c>
      <c r="I200" s="33">
        <v>727590.08</v>
      </c>
      <c r="J200" s="33">
        <v>0</v>
      </c>
      <c r="K200" s="33">
        <v>638020.37</v>
      </c>
      <c r="L200" s="33">
        <v>0</v>
      </c>
      <c r="M200" s="33">
        <v>109937.68</v>
      </c>
      <c r="N200" s="33">
        <v>2318509.43</v>
      </c>
      <c r="O200" s="33">
        <v>260063.1</v>
      </c>
      <c r="P200" s="33">
        <v>7899112.39</v>
      </c>
      <c r="Q200" s="33">
        <v>24751.26</v>
      </c>
      <c r="R200" s="33">
        <v>1047287.82</v>
      </c>
      <c r="S200" s="33">
        <v>0</v>
      </c>
      <c r="T200" s="33">
        <v>205548.95</v>
      </c>
      <c r="U200" s="33">
        <v>2181547.1</v>
      </c>
      <c r="V200" s="33">
        <v>636608.54</v>
      </c>
      <c r="W200" s="33">
        <v>130000</v>
      </c>
      <c r="X200" s="33">
        <v>6383150.53</v>
      </c>
    </row>
    <row r="201" spans="1:24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258</v>
      </c>
      <c r="G201" s="56" t="s">
        <v>437</v>
      </c>
      <c r="H201" s="33">
        <v>86038443.97</v>
      </c>
      <c r="I201" s="33">
        <v>264456.5</v>
      </c>
      <c r="J201" s="33">
        <v>0</v>
      </c>
      <c r="K201" s="33">
        <v>10209410.74</v>
      </c>
      <c r="L201" s="33">
        <v>0</v>
      </c>
      <c r="M201" s="33">
        <v>1310824.32</v>
      </c>
      <c r="N201" s="33">
        <v>7440576.81</v>
      </c>
      <c r="O201" s="33">
        <v>666879.28</v>
      </c>
      <c r="P201" s="33">
        <v>31555509.92</v>
      </c>
      <c r="Q201" s="33">
        <v>435194.31</v>
      </c>
      <c r="R201" s="33">
        <v>3846201.26</v>
      </c>
      <c r="S201" s="33">
        <v>0</v>
      </c>
      <c r="T201" s="33">
        <v>1322624.97</v>
      </c>
      <c r="U201" s="33">
        <v>7073963.37</v>
      </c>
      <c r="V201" s="33">
        <v>2024190.28</v>
      </c>
      <c r="W201" s="33">
        <v>173743</v>
      </c>
      <c r="X201" s="33">
        <v>19714869.21</v>
      </c>
    </row>
    <row r="202" spans="1:24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258</v>
      </c>
      <c r="G202" s="56" t="s">
        <v>438</v>
      </c>
      <c r="H202" s="33">
        <v>25721248.71</v>
      </c>
      <c r="I202" s="33">
        <v>391905.08</v>
      </c>
      <c r="J202" s="33">
        <v>112413.53</v>
      </c>
      <c r="K202" s="33">
        <v>2812754.76</v>
      </c>
      <c r="L202" s="33">
        <v>0</v>
      </c>
      <c r="M202" s="33">
        <v>22690.7</v>
      </c>
      <c r="N202" s="33">
        <v>2006081.75</v>
      </c>
      <c r="O202" s="33">
        <v>361515.22</v>
      </c>
      <c r="P202" s="33">
        <v>8104261.3</v>
      </c>
      <c r="Q202" s="33">
        <v>58709.51</v>
      </c>
      <c r="R202" s="33">
        <v>1178756.28</v>
      </c>
      <c r="S202" s="33">
        <v>0</v>
      </c>
      <c r="T202" s="33">
        <v>450893.82</v>
      </c>
      <c r="U202" s="33">
        <v>1516150.59</v>
      </c>
      <c r="V202" s="33">
        <v>686217.72</v>
      </c>
      <c r="W202" s="33">
        <v>148160.75</v>
      </c>
      <c r="X202" s="33">
        <v>7870737.7</v>
      </c>
    </row>
    <row r="203" spans="1:24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258</v>
      </c>
      <c r="G203" s="56" t="s">
        <v>439</v>
      </c>
      <c r="H203" s="33">
        <v>39128194.88</v>
      </c>
      <c r="I203" s="33">
        <v>186475.23</v>
      </c>
      <c r="J203" s="33">
        <v>0</v>
      </c>
      <c r="K203" s="33">
        <v>3336935.59</v>
      </c>
      <c r="L203" s="33">
        <v>185280</v>
      </c>
      <c r="M203" s="33">
        <v>207937</v>
      </c>
      <c r="N203" s="33">
        <v>2931346.59</v>
      </c>
      <c r="O203" s="33">
        <v>1468388.04</v>
      </c>
      <c r="P203" s="33">
        <v>15165297.44</v>
      </c>
      <c r="Q203" s="33">
        <v>190814.72</v>
      </c>
      <c r="R203" s="33">
        <v>1243999.41</v>
      </c>
      <c r="S203" s="33">
        <v>20000</v>
      </c>
      <c r="T203" s="33">
        <v>890877.46</v>
      </c>
      <c r="U203" s="33">
        <v>3340715.46</v>
      </c>
      <c r="V203" s="33">
        <v>1089648.99</v>
      </c>
      <c r="W203" s="33">
        <v>252706.57</v>
      </c>
      <c r="X203" s="33">
        <v>8617772.38</v>
      </c>
    </row>
    <row r="204" spans="1:24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258</v>
      </c>
      <c r="G204" s="56" t="s">
        <v>440</v>
      </c>
      <c r="H204" s="33">
        <v>75223305.44</v>
      </c>
      <c r="I204" s="33">
        <v>516750.93</v>
      </c>
      <c r="J204" s="33">
        <v>0</v>
      </c>
      <c r="K204" s="33">
        <v>7991880.79</v>
      </c>
      <c r="L204" s="33">
        <v>0</v>
      </c>
      <c r="M204" s="33">
        <v>675327.41</v>
      </c>
      <c r="N204" s="33">
        <v>5444409.41</v>
      </c>
      <c r="O204" s="33">
        <v>180050.86</v>
      </c>
      <c r="P204" s="33">
        <v>20399818.26</v>
      </c>
      <c r="Q204" s="33">
        <v>336642.89</v>
      </c>
      <c r="R204" s="33">
        <v>4651545.46</v>
      </c>
      <c r="S204" s="33">
        <v>10000</v>
      </c>
      <c r="T204" s="33">
        <v>1435531.12</v>
      </c>
      <c r="U204" s="33">
        <v>7103088.78</v>
      </c>
      <c r="V204" s="33">
        <v>1657580.69</v>
      </c>
      <c r="W204" s="33">
        <v>2132687.08</v>
      </c>
      <c r="X204" s="33">
        <v>22687991.76</v>
      </c>
    </row>
    <row r="205" spans="1:24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258</v>
      </c>
      <c r="G205" s="56" t="s">
        <v>441</v>
      </c>
      <c r="H205" s="33">
        <v>19351344.7</v>
      </c>
      <c r="I205" s="33">
        <v>376605.78</v>
      </c>
      <c r="J205" s="33">
        <v>0</v>
      </c>
      <c r="K205" s="33">
        <v>915153.72</v>
      </c>
      <c r="L205" s="33">
        <v>0</v>
      </c>
      <c r="M205" s="33">
        <v>4233.59</v>
      </c>
      <c r="N205" s="33">
        <v>1904504.6</v>
      </c>
      <c r="O205" s="33">
        <v>192680.29</v>
      </c>
      <c r="P205" s="33">
        <v>6822169.59</v>
      </c>
      <c r="Q205" s="33">
        <v>102453.41</v>
      </c>
      <c r="R205" s="33">
        <v>1233985.18</v>
      </c>
      <c r="S205" s="33">
        <v>0</v>
      </c>
      <c r="T205" s="33">
        <v>91773.6</v>
      </c>
      <c r="U205" s="33">
        <v>1051561.06</v>
      </c>
      <c r="V205" s="33">
        <v>567258.2</v>
      </c>
      <c r="W205" s="33">
        <v>100896.58</v>
      </c>
      <c r="X205" s="33">
        <v>5988069.1</v>
      </c>
    </row>
    <row r="206" spans="1:24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258</v>
      </c>
      <c r="G206" s="56" t="s">
        <v>442</v>
      </c>
      <c r="H206" s="33">
        <v>58758227.19</v>
      </c>
      <c r="I206" s="33">
        <v>435986.73</v>
      </c>
      <c r="J206" s="33">
        <v>0</v>
      </c>
      <c r="K206" s="33">
        <v>4283264.74</v>
      </c>
      <c r="L206" s="33">
        <v>0</v>
      </c>
      <c r="M206" s="33">
        <v>447536.78</v>
      </c>
      <c r="N206" s="33">
        <v>4118947.24</v>
      </c>
      <c r="O206" s="33">
        <v>184026.58</v>
      </c>
      <c r="P206" s="33">
        <v>19000198.5</v>
      </c>
      <c r="Q206" s="33">
        <v>296571.33</v>
      </c>
      <c r="R206" s="33">
        <v>5407630.32</v>
      </c>
      <c r="S206" s="33">
        <v>0</v>
      </c>
      <c r="T206" s="33">
        <v>905681.25</v>
      </c>
      <c r="U206" s="33">
        <v>4861413.61</v>
      </c>
      <c r="V206" s="33">
        <v>1242453.79</v>
      </c>
      <c r="W206" s="33">
        <v>771894.78</v>
      </c>
      <c r="X206" s="33">
        <v>16802621.54</v>
      </c>
    </row>
    <row r="207" spans="1:24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258</v>
      </c>
      <c r="G207" s="56" t="s">
        <v>443</v>
      </c>
      <c r="H207" s="33">
        <v>41060274.06</v>
      </c>
      <c r="I207" s="33">
        <v>826395.97</v>
      </c>
      <c r="J207" s="33">
        <v>0</v>
      </c>
      <c r="K207" s="33">
        <v>4725789.99</v>
      </c>
      <c r="L207" s="33">
        <v>0</v>
      </c>
      <c r="M207" s="33">
        <v>199.12</v>
      </c>
      <c r="N207" s="33">
        <v>3273565.89</v>
      </c>
      <c r="O207" s="33">
        <v>1192421.12</v>
      </c>
      <c r="P207" s="33">
        <v>10625244.32</v>
      </c>
      <c r="Q207" s="33">
        <v>143791.66</v>
      </c>
      <c r="R207" s="33">
        <v>1585808.94</v>
      </c>
      <c r="S207" s="33">
        <v>143256.52</v>
      </c>
      <c r="T207" s="33">
        <v>471319.44</v>
      </c>
      <c r="U207" s="33">
        <v>3075080.18</v>
      </c>
      <c r="V207" s="33">
        <v>3348045.15</v>
      </c>
      <c r="W207" s="33">
        <v>149400</v>
      </c>
      <c r="X207" s="33">
        <v>11499955.76</v>
      </c>
    </row>
    <row r="208" spans="1:24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258</v>
      </c>
      <c r="G208" s="56" t="s">
        <v>444</v>
      </c>
      <c r="H208" s="33">
        <v>51384107.39</v>
      </c>
      <c r="I208" s="33">
        <v>321218.3</v>
      </c>
      <c r="J208" s="33">
        <v>0</v>
      </c>
      <c r="K208" s="33">
        <v>2285565.87</v>
      </c>
      <c r="L208" s="33">
        <v>109701.74</v>
      </c>
      <c r="M208" s="33">
        <v>2997728.68</v>
      </c>
      <c r="N208" s="33">
        <v>3706942.43</v>
      </c>
      <c r="O208" s="33">
        <v>339571.24</v>
      </c>
      <c r="P208" s="33">
        <v>15486419.68</v>
      </c>
      <c r="Q208" s="33">
        <v>168137.81</v>
      </c>
      <c r="R208" s="33">
        <v>2442836.28</v>
      </c>
      <c r="S208" s="33">
        <v>5000</v>
      </c>
      <c r="T208" s="33">
        <v>125567.18</v>
      </c>
      <c r="U208" s="33">
        <v>3066961.33</v>
      </c>
      <c r="V208" s="33">
        <v>2744527.84</v>
      </c>
      <c r="W208" s="33">
        <v>2591636.01</v>
      </c>
      <c r="X208" s="33">
        <v>14992293</v>
      </c>
    </row>
    <row r="209" spans="1:24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258</v>
      </c>
      <c r="G209" s="56" t="s">
        <v>445</v>
      </c>
      <c r="H209" s="33">
        <v>24091721.17</v>
      </c>
      <c r="I209" s="33">
        <v>414680.57</v>
      </c>
      <c r="J209" s="33">
        <v>390764.98</v>
      </c>
      <c r="K209" s="33">
        <v>3140029.84</v>
      </c>
      <c r="L209" s="33">
        <v>19964.12</v>
      </c>
      <c r="M209" s="33">
        <v>182799.81</v>
      </c>
      <c r="N209" s="33">
        <v>2256568.45</v>
      </c>
      <c r="O209" s="33">
        <v>108951.9</v>
      </c>
      <c r="P209" s="33">
        <v>5262213.27</v>
      </c>
      <c r="Q209" s="33">
        <v>46949.87</v>
      </c>
      <c r="R209" s="33">
        <v>1383966.73</v>
      </c>
      <c r="S209" s="33">
        <v>96187.23</v>
      </c>
      <c r="T209" s="33">
        <v>245592.23</v>
      </c>
      <c r="U209" s="33">
        <v>968530.11</v>
      </c>
      <c r="V209" s="33">
        <v>1813437.39</v>
      </c>
      <c r="W209" s="33">
        <v>240974.94</v>
      </c>
      <c r="X209" s="33">
        <v>7520109.73</v>
      </c>
    </row>
    <row r="210" spans="1:24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258</v>
      </c>
      <c r="G210" s="56" t="s">
        <v>446</v>
      </c>
      <c r="H210" s="33">
        <v>76275150.7</v>
      </c>
      <c r="I210" s="33">
        <v>499611.7</v>
      </c>
      <c r="J210" s="33">
        <v>0</v>
      </c>
      <c r="K210" s="33">
        <v>4145865.78</v>
      </c>
      <c r="L210" s="33">
        <v>0</v>
      </c>
      <c r="M210" s="33">
        <v>4565708.1</v>
      </c>
      <c r="N210" s="33">
        <v>6109119.29</v>
      </c>
      <c r="O210" s="33">
        <v>1208286.43</v>
      </c>
      <c r="P210" s="33">
        <v>24230242.47</v>
      </c>
      <c r="Q210" s="33">
        <v>277450.61</v>
      </c>
      <c r="R210" s="33">
        <v>3344743.99</v>
      </c>
      <c r="S210" s="33">
        <v>0</v>
      </c>
      <c r="T210" s="33">
        <v>2195133.76</v>
      </c>
      <c r="U210" s="33">
        <v>4000576.84</v>
      </c>
      <c r="V210" s="33">
        <v>1304420.23</v>
      </c>
      <c r="W210" s="33">
        <v>926402.71</v>
      </c>
      <c r="X210" s="33">
        <v>23467588.79</v>
      </c>
    </row>
    <row r="211" spans="1:24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258</v>
      </c>
      <c r="G211" s="56" t="s">
        <v>447</v>
      </c>
      <c r="H211" s="33">
        <v>28501584.45</v>
      </c>
      <c r="I211" s="33">
        <v>1461809.82</v>
      </c>
      <c r="J211" s="33">
        <v>465691.61</v>
      </c>
      <c r="K211" s="33">
        <v>2302088.53</v>
      </c>
      <c r="L211" s="33">
        <v>0</v>
      </c>
      <c r="M211" s="33">
        <v>133802.78</v>
      </c>
      <c r="N211" s="33">
        <v>2509568.17</v>
      </c>
      <c r="O211" s="33">
        <v>176586.69</v>
      </c>
      <c r="P211" s="33">
        <v>7690281.84</v>
      </c>
      <c r="Q211" s="33">
        <v>64571.45</v>
      </c>
      <c r="R211" s="33">
        <v>1642291.05</v>
      </c>
      <c r="S211" s="33">
        <v>119820</v>
      </c>
      <c r="T211" s="33">
        <v>461735</v>
      </c>
      <c r="U211" s="33">
        <v>1173327.08</v>
      </c>
      <c r="V211" s="33">
        <v>668250.92</v>
      </c>
      <c r="W211" s="33">
        <v>119538.28</v>
      </c>
      <c r="X211" s="33">
        <v>9512221.23</v>
      </c>
    </row>
    <row r="212" spans="1:24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258</v>
      </c>
      <c r="G212" s="56" t="s">
        <v>448</v>
      </c>
      <c r="H212" s="33">
        <v>39341579.83</v>
      </c>
      <c r="I212" s="33">
        <v>459860.79</v>
      </c>
      <c r="J212" s="33">
        <v>23944.55</v>
      </c>
      <c r="K212" s="33">
        <v>2126121.24</v>
      </c>
      <c r="L212" s="33">
        <v>108366.5</v>
      </c>
      <c r="M212" s="33">
        <v>1433628.19</v>
      </c>
      <c r="N212" s="33">
        <v>4359447.4</v>
      </c>
      <c r="O212" s="33">
        <v>184856.07</v>
      </c>
      <c r="P212" s="33">
        <v>11636092.82</v>
      </c>
      <c r="Q212" s="33">
        <v>157023.04</v>
      </c>
      <c r="R212" s="33">
        <v>2309249.72</v>
      </c>
      <c r="S212" s="33">
        <v>437114.61</v>
      </c>
      <c r="T212" s="33">
        <v>403077.09</v>
      </c>
      <c r="U212" s="33">
        <v>2427419.75</v>
      </c>
      <c r="V212" s="33">
        <v>1497108.08</v>
      </c>
      <c r="W212" s="33">
        <v>261434.53</v>
      </c>
      <c r="X212" s="33">
        <v>11516835.45</v>
      </c>
    </row>
    <row r="213" spans="1:24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258</v>
      </c>
      <c r="G213" s="56" t="s">
        <v>449</v>
      </c>
      <c r="H213" s="33">
        <v>29843842.16</v>
      </c>
      <c r="I213" s="33">
        <v>3630342.07</v>
      </c>
      <c r="J213" s="33">
        <v>0</v>
      </c>
      <c r="K213" s="33">
        <v>1950341.58</v>
      </c>
      <c r="L213" s="33">
        <v>0</v>
      </c>
      <c r="M213" s="33">
        <v>176135.87</v>
      </c>
      <c r="N213" s="33">
        <v>2483594.57</v>
      </c>
      <c r="O213" s="33">
        <v>137949.9</v>
      </c>
      <c r="P213" s="33">
        <v>8892781.75</v>
      </c>
      <c r="Q213" s="33">
        <v>108590.74</v>
      </c>
      <c r="R213" s="33">
        <v>1399077.08</v>
      </c>
      <c r="S213" s="33">
        <v>0</v>
      </c>
      <c r="T213" s="33">
        <v>121583.14</v>
      </c>
      <c r="U213" s="33">
        <v>985029.19</v>
      </c>
      <c r="V213" s="33">
        <v>740227.27</v>
      </c>
      <c r="W213" s="33">
        <v>906733.62</v>
      </c>
      <c r="X213" s="33">
        <v>8311455.38</v>
      </c>
    </row>
    <row r="214" spans="1:24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258</v>
      </c>
      <c r="G214" s="56" t="s">
        <v>450</v>
      </c>
      <c r="H214" s="33">
        <v>24475124.44</v>
      </c>
      <c r="I214" s="33">
        <v>682594.03</v>
      </c>
      <c r="J214" s="33">
        <v>123290.95</v>
      </c>
      <c r="K214" s="33">
        <v>2537226.53</v>
      </c>
      <c r="L214" s="33">
        <v>12024.08</v>
      </c>
      <c r="M214" s="33">
        <v>71385.26</v>
      </c>
      <c r="N214" s="33">
        <v>2833100.68</v>
      </c>
      <c r="O214" s="33">
        <v>205655.69</v>
      </c>
      <c r="P214" s="33">
        <v>8162321.02</v>
      </c>
      <c r="Q214" s="33">
        <v>51182.5</v>
      </c>
      <c r="R214" s="33">
        <v>892706.91</v>
      </c>
      <c r="S214" s="33">
        <v>0</v>
      </c>
      <c r="T214" s="33">
        <v>95093</v>
      </c>
      <c r="U214" s="33">
        <v>1581230.05</v>
      </c>
      <c r="V214" s="33">
        <v>422499.78</v>
      </c>
      <c r="W214" s="33">
        <v>161263.21</v>
      </c>
      <c r="X214" s="33">
        <v>6643550.75</v>
      </c>
    </row>
    <row r="215" spans="1:24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258</v>
      </c>
      <c r="G215" s="56" t="s">
        <v>451</v>
      </c>
      <c r="H215" s="33">
        <v>33518608.99</v>
      </c>
      <c r="I215" s="33">
        <v>744571.16</v>
      </c>
      <c r="J215" s="33">
        <v>0</v>
      </c>
      <c r="K215" s="33">
        <v>3504174.23</v>
      </c>
      <c r="L215" s="33">
        <v>4340</v>
      </c>
      <c r="M215" s="33">
        <v>140327.69</v>
      </c>
      <c r="N215" s="33">
        <v>3127512.77</v>
      </c>
      <c r="O215" s="33">
        <v>868525.03</v>
      </c>
      <c r="P215" s="33">
        <v>10255270.83</v>
      </c>
      <c r="Q215" s="33">
        <v>90527.37</v>
      </c>
      <c r="R215" s="33">
        <v>1480270.8</v>
      </c>
      <c r="S215" s="33">
        <v>455015.77</v>
      </c>
      <c r="T215" s="33">
        <v>239479.15</v>
      </c>
      <c r="U215" s="33">
        <v>1160325.68</v>
      </c>
      <c r="V215" s="33">
        <v>871907.98</v>
      </c>
      <c r="W215" s="33">
        <v>213350.38</v>
      </c>
      <c r="X215" s="33">
        <v>10363010.15</v>
      </c>
    </row>
    <row r="216" spans="1:24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258</v>
      </c>
      <c r="G216" s="56" t="s">
        <v>452</v>
      </c>
      <c r="H216" s="33">
        <v>25982060.74</v>
      </c>
      <c r="I216" s="33">
        <v>82601.75</v>
      </c>
      <c r="J216" s="33">
        <v>0</v>
      </c>
      <c r="K216" s="33">
        <v>956576.62</v>
      </c>
      <c r="L216" s="33">
        <v>124759.84</v>
      </c>
      <c r="M216" s="33">
        <v>150073.73</v>
      </c>
      <c r="N216" s="33">
        <v>2716257.8</v>
      </c>
      <c r="O216" s="33">
        <v>325491.06</v>
      </c>
      <c r="P216" s="33">
        <v>7212025.53</v>
      </c>
      <c r="Q216" s="33">
        <v>73058.93</v>
      </c>
      <c r="R216" s="33">
        <v>1809103.85</v>
      </c>
      <c r="S216" s="33">
        <v>65353.4</v>
      </c>
      <c r="T216" s="33">
        <v>412973.52</v>
      </c>
      <c r="U216" s="33">
        <v>3992298.69</v>
      </c>
      <c r="V216" s="33">
        <v>1205649.58</v>
      </c>
      <c r="W216" s="33">
        <v>238112.98</v>
      </c>
      <c r="X216" s="33">
        <v>6617723.46</v>
      </c>
    </row>
    <row r="217" spans="1:24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453</v>
      </c>
      <c r="G217" s="56" t="s">
        <v>454</v>
      </c>
      <c r="H217" s="33">
        <v>274611093.41</v>
      </c>
      <c r="I217" s="33">
        <v>22918.07</v>
      </c>
      <c r="J217" s="33">
        <v>0</v>
      </c>
      <c r="K217" s="33">
        <v>16624248.22</v>
      </c>
      <c r="L217" s="33">
        <v>20324.26</v>
      </c>
      <c r="M217" s="33">
        <v>905310.34</v>
      </c>
      <c r="N217" s="33">
        <v>14632511.84</v>
      </c>
      <c r="O217" s="33">
        <v>13621123.45</v>
      </c>
      <c r="P217" s="33">
        <v>116988985.23</v>
      </c>
      <c r="Q217" s="33">
        <v>1054755.23</v>
      </c>
      <c r="R217" s="33">
        <v>9999385.33</v>
      </c>
      <c r="S217" s="33">
        <v>2211529.51</v>
      </c>
      <c r="T217" s="33">
        <v>6362428.55</v>
      </c>
      <c r="U217" s="33">
        <v>14694407.01</v>
      </c>
      <c r="V217" s="33">
        <v>8393749.95</v>
      </c>
      <c r="W217" s="33">
        <v>4345869.25</v>
      </c>
      <c r="X217" s="33">
        <v>64733547.17</v>
      </c>
    </row>
    <row r="218" spans="1:24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453</v>
      </c>
      <c r="G218" s="56" t="s">
        <v>455</v>
      </c>
      <c r="H218" s="33">
        <v>330700942.16</v>
      </c>
      <c r="I218" s="33">
        <v>12251.96</v>
      </c>
      <c r="J218" s="33">
        <v>0</v>
      </c>
      <c r="K218" s="33">
        <v>22920899.36</v>
      </c>
      <c r="L218" s="33">
        <v>13800</v>
      </c>
      <c r="M218" s="33">
        <v>5026326.99</v>
      </c>
      <c r="N218" s="33">
        <v>15975738.8</v>
      </c>
      <c r="O218" s="33">
        <v>9060687.92</v>
      </c>
      <c r="P218" s="33">
        <v>135448844.09</v>
      </c>
      <c r="Q218" s="33">
        <v>2104228.03</v>
      </c>
      <c r="R218" s="33">
        <v>14802563.51</v>
      </c>
      <c r="S218" s="33">
        <v>2446197.44</v>
      </c>
      <c r="T218" s="33">
        <v>18163581.38</v>
      </c>
      <c r="U218" s="33">
        <v>18582316.27</v>
      </c>
      <c r="V218" s="33">
        <v>8287902.9</v>
      </c>
      <c r="W218" s="33">
        <v>6447173.21</v>
      </c>
      <c r="X218" s="33">
        <v>71408430.3</v>
      </c>
    </row>
    <row r="219" spans="1:24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453</v>
      </c>
      <c r="G219" s="56" t="s">
        <v>456</v>
      </c>
      <c r="H219" s="33">
        <v>2110395035.56</v>
      </c>
      <c r="I219" s="33">
        <v>51952.25</v>
      </c>
      <c r="J219" s="33">
        <v>0</v>
      </c>
      <c r="K219" s="33">
        <v>435128099.1</v>
      </c>
      <c r="L219" s="33">
        <v>2486450.28</v>
      </c>
      <c r="M219" s="33">
        <v>24566431.18</v>
      </c>
      <c r="N219" s="33">
        <v>121236430.3</v>
      </c>
      <c r="O219" s="33">
        <v>33354942.24</v>
      </c>
      <c r="P219" s="33">
        <v>610265539.08</v>
      </c>
      <c r="Q219" s="33">
        <v>17089273.92</v>
      </c>
      <c r="R219" s="33">
        <v>124820790.47</v>
      </c>
      <c r="S219" s="33">
        <v>14010516.49</v>
      </c>
      <c r="T219" s="33">
        <v>68208698.9</v>
      </c>
      <c r="U219" s="33">
        <v>111415338.8</v>
      </c>
      <c r="V219" s="33">
        <v>99000738.47</v>
      </c>
      <c r="W219" s="33">
        <v>81120313.6</v>
      </c>
      <c r="X219" s="33">
        <v>367639520.48</v>
      </c>
    </row>
    <row r="220" spans="1:24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453</v>
      </c>
      <c r="G220" s="56" t="s">
        <v>457</v>
      </c>
      <c r="H220" s="33">
        <v>380414202.82</v>
      </c>
      <c r="I220" s="33">
        <v>18981.93</v>
      </c>
      <c r="J220" s="33">
        <v>0</v>
      </c>
      <c r="K220" s="33">
        <v>28240546.43</v>
      </c>
      <c r="L220" s="33">
        <v>997701.53</v>
      </c>
      <c r="M220" s="33">
        <v>13873928.93</v>
      </c>
      <c r="N220" s="33">
        <v>18508580.6</v>
      </c>
      <c r="O220" s="33">
        <v>12334925.8</v>
      </c>
      <c r="P220" s="33">
        <v>145391132.46</v>
      </c>
      <c r="Q220" s="33">
        <v>8375631.35</v>
      </c>
      <c r="R220" s="33">
        <v>20395406.74</v>
      </c>
      <c r="S220" s="33">
        <v>6494749.44</v>
      </c>
      <c r="T220" s="33">
        <v>14270612.45</v>
      </c>
      <c r="U220" s="33">
        <v>20050553.94</v>
      </c>
      <c r="V220" s="33">
        <v>12701581.73</v>
      </c>
      <c r="W220" s="33">
        <v>7975908.51</v>
      </c>
      <c r="X220" s="33">
        <v>70783960.98</v>
      </c>
    </row>
    <row r="221" spans="1:24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458</v>
      </c>
      <c r="G221" s="56" t="s">
        <v>459</v>
      </c>
      <c r="H221" s="33">
        <v>96432667.07</v>
      </c>
      <c r="I221" s="33">
        <v>547668.96</v>
      </c>
      <c r="J221" s="33">
        <v>0</v>
      </c>
      <c r="K221" s="33">
        <v>22571066.2</v>
      </c>
      <c r="L221" s="33">
        <v>108931.39</v>
      </c>
      <c r="M221" s="33">
        <v>254642.95</v>
      </c>
      <c r="N221" s="33">
        <v>11237331.08</v>
      </c>
      <c r="O221" s="33">
        <v>134221.19</v>
      </c>
      <c r="P221" s="33">
        <v>20836057.1</v>
      </c>
      <c r="Q221" s="33">
        <v>5310535.44</v>
      </c>
      <c r="R221" s="33">
        <v>15801780.64</v>
      </c>
      <c r="S221" s="33">
        <v>4981283.81</v>
      </c>
      <c r="T221" s="33">
        <v>3656682.37</v>
      </c>
      <c r="U221" s="33">
        <v>28588.75</v>
      </c>
      <c r="V221" s="33">
        <v>692582.68</v>
      </c>
      <c r="W221" s="33">
        <v>114482.73</v>
      </c>
      <c r="X221" s="33">
        <v>10156811.78</v>
      </c>
    </row>
    <row r="222" spans="1:24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458</v>
      </c>
      <c r="G222" s="56" t="s">
        <v>460</v>
      </c>
      <c r="H222" s="33">
        <v>107292772.38</v>
      </c>
      <c r="I222" s="33">
        <v>0</v>
      </c>
      <c r="J222" s="33">
        <v>0</v>
      </c>
      <c r="K222" s="33">
        <v>24140699.38</v>
      </c>
      <c r="L222" s="33">
        <v>45895.02</v>
      </c>
      <c r="M222" s="33">
        <v>1014889.67</v>
      </c>
      <c r="N222" s="33">
        <v>10674002.41</v>
      </c>
      <c r="O222" s="33">
        <v>4677418.06</v>
      </c>
      <c r="P222" s="33">
        <v>34891539.11</v>
      </c>
      <c r="Q222" s="33">
        <v>1827847.08</v>
      </c>
      <c r="R222" s="33">
        <v>10955202.32</v>
      </c>
      <c r="S222" s="33">
        <v>3927743.68</v>
      </c>
      <c r="T222" s="33">
        <v>6006175.28</v>
      </c>
      <c r="U222" s="33">
        <v>208151.57</v>
      </c>
      <c r="V222" s="33">
        <v>954478.66</v>
      </c>
      <c r="W222" s="33">
        <v>87492.24</v>
      </c>
      <c r="X222" s="33">
        <v>7881237.9</v>
      </c>
    </row>
    <row r="223" spans="1:24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458</v>
      </c>
      <c r="G223" s="56" t="s">
        <v>461</v>
      </c>
      <c r="H223" s="33">
        <v>64575079.6</v>
      </c>
      <c r="I223" s="33">
        <v>4137041</v>
      </c>
      <c r="J223" s="33">
        <v>0</v>
      </c>
      <c r="K223" s="33">
        <v>14119007</v>
      </c>
      <c r="L223" s="33">
        <v>4000</v>
      </c>
      <c r="M223" s="33">
        <v>476374.19</v>
      </c>
      <c r="N223" s="33">
        <v>9544114.12</v>
      </c>
      <c r="O223" s="33">
        <v>8582</v>
      </c>
      <c r="P223" s="33">
        <v>4272975.01</v>
      </c>
      <c r="Q223" s="33">
        <v>4906652.6</v>
      </c>
      <c r="R223" s="33">
        <v>11303021.51</v>
      </c>
      <c r="S223" s="33">
        <v>3688206.08</v>
      </c>
      <c r="T223" s="33">
        <v>3964710.27</v>
      </c>
      <c r="U223" s="33">
        <v>9223.2</v>
      </c>
      <c r="V223" s="33">
        <v>277581.26</v>
      </c>
      <c r="W223" s="33">
        <v>37448.63</v>
      </c>
      <c r="X223" s="33">
        <v>7826142.73</v>
      </c>
    </row>
    <row r="224" spans="1:24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458</v>
      </c>
      <c r="G224" s="56" t="s">
        <v>462</v>
      </c>
      <c r="H224" s="33">
        <v>57147353.66</v>
      </c>
      <c r="I224" s="33">
        <v>0</v>
      </c>
      <c r="J224" s="33">
        <v>0</v>
      </c>
      <c r="K224" s="33">
        <v>12076650.45</v>
      </c>
      <c r="L224" s="33">
        <v>5709.72</v>
      </c>
      <c r="M224" s="33">
        <v>263772.63</v>
      </c>
      <c r="N224" s="33">
        <v>5520615.6</v>
      </c>
      <c r="O224" s="33">
        <v>4243308.05</v>
      </c>
      <c r="P224" s="33">
        <v>18202262.1</v>
      </c>
      <c r="Q224" s="33">
        <v>2767488.91</v>
      </c>
      <c r="R224" s="33">
        <v>658574.48</v>
      </c>
      <c r="S224" s="33">
        <v>2016105.05</v>
      </c>
      <c r="T224" s="33">
        <v>4759575.97</v>
      </c>
      <c r="U224" s="33">
        <v>24623.11</v>
      </c>
      <c r="V224" s="33">
        <v>969544.31</v>
      </c>
      <c r="W224" s="33">
        <v>34272.04</v>
      </c>
      <c r="X224" s="33">
        <v>5604851.24</v>
      </c>
    </row>
    <row r="225" spans="1:24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458</v>
      </c>
      <c r="G225" s="56" t="s">
        <v>463</v>
      </c>
      <c r="H225" s="33">
        <v>59170025.07</v>
      </c>
      <c r="I225" s="33">
        <v>0</v>
      </c>
      <c r="J225" s="33">
        <v>0</v>
      </c>
      <c r="K225" s="33">
        <v>21421010.32</v>
      </c>
      <c r="L225" s="33">
        <v>0</v>
      </c>
      <c r="M225" s="33">
        <v>264754.13</v>
      </c>
      <c r="N225" s="33">
        <v>4153355.26</v>
      </c>
      <c r="O225" s="33">
        <v>3978895.37</v>
      </c>
      <c r="P225" s="33">
        <v>12522298.58</v>
      </c>
      <c r="Q225" s="33">
        <v>1512988.52</v>
      </c>
      <c r="R225" s="33">
        <v>6655978.69</v>
      </c>
      <c r="S225" s="33">
        <v>1768088.41</v>
      </c>
      <c r="T225" s="33">
        <v>2822123.35</v>
      </c>
      <c r="U225" s="33">
        <v>20265</v>
      </c>
      <c r="V225" s="33">
        <v>83917.22</v>
      </c>
      <c r="W225" s="33">
        <v>45134.02</v>
      </c>
      <c r="X225" s="33">
        <v>3921216.2</v>
      </c>
    </row>
    <row r="226" spans="1:24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458</v>
      </c>
      <c r="G226" s="56" t="s">
        <v>464</v>
      </c>
      <c r="H226" s="33">
        <v>83850019.53</v>
      </c>
      <c r="I226" s="33">
        <v>140273.5</v>
      </c>
      <c r="J226" s="33">
        <v>0</v>
      </c>
      <c r="K226" s="33">
        <v>19570225.64</v>
      </c>
      <c r="L226" s="33">
        <v>0</v>
      </c>
      <c r="M226" s="33">
        <v>190775.07</v>
      </c>
      <c r="N226" s="33">
        <v>6240847.48</v>
      </c>
      <c r="O226" s="33">
        <v>3977772.51</v>
      </c>
      <c r="P226" s="33">
        <v>18233540.91</v>
      </c>
      <c r="Q226" s="33">
        <v>2589400.94</v>
      </c>
      <c r="R226" s="33">
        <v>18482215.81</v>
      </c>
      <c r="S226" s="33">
        <v>2094146.57</v>
      </c>
      <c r="T226" s="33">
        <v>3738247.42</v>
      </c>
      <c r="U226" s="33">
        <v>83747.16</v>
      </c>
      <c r="V226" s="33">
        <v>855496.5</v>
      </c>
      <c r="W226" s="33">
        <v>41874.92</v>
      </c>
      <c r="X226" s="33">
        <v>7611455.1</v>
      </c>
    </row>
    <row r="227" spans="1:24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458</v>
      </c>
      <c r="G227" s="56" t="s">
        <v>465</v>
      </c>
      <c r="H227" s="33">
        <v>100445399</v>
      </c>
      <c r="I227" s="33">
        <v>21933.48</v>
      </c>
      <c r="J227" s="33">
        <v>0</v>
      </c>
      <c r="K227" s="33">
        <v>17047287.89</v>
      </c>
      <c r="L227" s="33">
        <v>19833.45</v>
      </c>
      <c r="M227" s="33">
        <v>439561.56</v>
      </c>
      <c r="N227" s="33">
        <v>10387707.63</v>
      </c>
      <c r="O227" s="33">
        <v>4683491.88</v>
      </c>
      <c r="P227" s="33">
        <v>30715054.06</v>
      </c>
      <c r="Q227" s="33">
        <v>4386516.01</v>
      </c>
      <c r="R227" s="33">
        <v>14214347.88</v>
      </c>
      <c r="S227" s="33">
        <v>2807981.46</v>
      </c>
      <c r="T227" s="33">
        <v>4210473.22</v>
      </c>
      <c r="U227" s="33">
        <v>199525.09</v>
      </c>
      <c r="V227" s="33">
        <v>366880.87</v>
      </c>
      <c r="W227" s="33">
        <v>148743.02</v>
      </c>
      <c r="X227" s="33">
        <v>10796061.5</v>
      </c>
    </row>
    <row r="228" spans="1:24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458</v>
      </c>
      <c r="G228" s="56" t="s">
        <v>466</v>
      </c>
      <c r="H228" s="33">
        <v>71784639.51</v>
      </c>
      <c r="I228" s="33">
        <v>1922017.58</v>
      </c>
      <c r="J228" s="33">
        <v>65589.1</v>
      </c>
      <c r="K228" s="33">
        <v>9194535.24</v>
      </c>
      <c r="L228" s="33">
        <v>0</v>
      </c>
      <c r="M228" s="33">
        <v>121390.86</v>
      </c>
      <c r="N228" s="33">
        <v>9212722.75</v>
      </c>
      <c r="O228" s="33">
        <v>4683179.6</v>
      </c>
      <c r="P228" s="33">
        <v>18602896.7</v>
      </c>
      <c r="Q228" s="33">
        <v>2846590.03</v>
      </c>
      <c r="R228" s="33">
        <v>8507843.23</v>
      </c>
      <c r="S228" s="33">
        <v>4041979.81</v>
      </c>
      <c r="T228" s="33">
        <v>6544842.03</v>
      </c>
      <c r="U228" s="33">
        <v>18450</v>
      </c>
      <c r="V228" s="33">
        <v>86888.84</v>
      </c>
      <c r="W228" s="33">
        <v>41847.06</v>
      </c>
      <c r="X228" s="33">
        <v>5893866.68</v>
      </c>
    </row>
    <row r="229" spans="1:24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458</v>
      </c>
      <c r="G229" s="56" t="s">
        <v>467</v>
      </c>
      <c r="H229" s="33">
        <v>149850863.07</v>
      </c>
      <c r="I229" s="33">
        <v>4599.22</v>
      </c>
      <c r="J229" s="33">
        <v>0</v>
      </c>
      <c r="K229" s="33">
        <v>57472899.01</v>
      </c>
      <c r="L229" s="33">
        <v>0</v>
      </c>
      <c r="M229" s="33">
        <v>1266019.62</v>
      </c>
      <c r="N229" s="33">
        <v>16550566.98</v>
      </c>
      <c r="O229" s="33">
        <v>377196.86</v>
      </c>
      <c r="P229" s="33">
        <v>32625850.78</v>
      </c>
      <c r="Q229" s="33">
        <v>2980661</v>
      </c>
      <c r="R229" s="33">
        <v>10638208.79</v>
      </c>
      <c r="S229" s="33">
        <v>5865404.93</v>
      </c>
      <c r="T229" s="33">
        <v>7605050.5</v>
      </c>
      <c r="U229" s="33">
        <v>160717.48</v>
      </c>
      <c r="V229" s="33">
        <v>309135.93</v>
      </c>
      <c r="W229" s="33">
        <v>63267.86</v>
      </c>
      <c r="X229" s="33">
        <v>13931284.11</v>
      </c>
    </row>
    <row r="230" spans="1:24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458</v>
      </c>
      <c r="G230" s="56" t="s">
        <v>468</v>
      </c>
      <c r="H230" s="33">
        <v>50637071.71</v>
      </c>
      <c r="I230" s="33">
        <v>1345946</v>
      </c>
      <c r="J230" s="33">
        <v>0</v>
      </c>
      <c r="K230" s="33">
        <v>7011414.6</v>
      </c>
      <c r="L230" s="33">
        <v>4340</v>
      </c>
      <c r="M230" s="33">
        <v>565895.81</v>
      </c>
      <c r="N230" s="33">
        <v>6055730.43</v>
      </c>
      <c r="O230" s="33">
        <v>3844997.73</v>
      </c>
      <c r="P230" s="33">
        <v>14417797.83</v>
      </c>
      <c r="Q230" s="33">
        <v>1156058.23</v>
      </c>
      <c r="R230" s="33">
        <v>1120503.63</v>
      </c>
      <c r="S230" s="33">
        <v>2045181.39</v>
      </c>
      <c r="T230" s="33">
        <v>7034183.94</v>
      </c>
      <c r="U230" s="33">
        <v>0</v>
      </c>
      <c r="V230" s="33">
        <v>300133.47</v>
      </c>
      <c r="W230" s="33">
        <v>800484.2</v>
      </c>
      <c r="X230" s="33">
        <v>4934404.45</v>
      </c>
    </row>
    <row r="231" spans="1:24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458</v>
      </c>
      <c r="G231" s="56" t="s">
        <v>469</v>
      </c>
      <c r="H231" s="33">
        <v>97223484.2</v>
      </c>
      <c r="I231" s="33">
        <v>0</v>
      </c>
      <c r="J231" s="33">
        <v>0</v>
      </c>
      <c r="K231" s="33">
        <v>15274320.46</v>
      </c>
      <c r="L231" s="33">
        <v>6000</v>
      </c>
      <c r="M231" s="33">
        <v>350018.33</v>
      </c>
      <c r="N231" s="33">
        <v>11313058.21</v>
      </c>
      <c r="O231" s="33">
        <v>4718002.22</v>
      </c>
      <c r="P231" s="33">
        <v>36102149.38</v>
      </c>
      <c r="Q231" s="33">
        <v>1828150.6</v>
      </c>
      <c r="R231" s="33">
        <v>7409891.89</v>
      </c>
      <c r="S231" s="33">
        <v>3075888</v>
      </c>
      <c r="T231" s="33">
        <v>7373250.16</v>
      </c>
      <c r="U231" s="33">
        <v>24628.38</v>
      </c>
      <c r="V231" s="33">
        <v>864287.56</v>
      </c>
      <c r="W231" s="33">
        <v>92440.17</v>
      </c>
      <c r="X231" s="33">
        <v>8791398.84</v>
      </c>
    </row>
    <row r="232" spans="1:24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458</v>
      </c>
      <c r="G232" s="56" t="s">
        <v>470</v>
      </c>
      <c r="H232" s="33">
        <v>52311776.07</v>
      </c>
      <c r="I232" s="33">
        <v>0</v>
      </c>
      <c r="J232" s="33">
        <v>0</v>
      </c>
      <c r="K232" s="33">
        <v>8577876.38</v>
      </c>
      <c r="L232" s="33">
        <v>305100.88</v>
      </c>
      <c r="M232" s="33">
        <v>2194845.15</v>
      </c>
      <c r="N232" s="33">
        <v>5281960.64</v>
      </c>
      <c r="O232" s="33">
        <v>4505099.25</v>
      </c>
      <c r="P232" s="33">
        <v>13270832.88</v>
      </c>
      <c r="Q232" s="33">
        <v>5416722.29</v>
      </c>
      <c r="R232" s="33">
        <v>1520395.07</v>
      </c>
      <c r="S232" s="33">
        <v>2163178.83</v>
      </c>
      <c r="T232" s="33">
        <v>4636234.24</v>
      </c>
      <c r="U232" s="33">
        <v>20533.1</v>
      </c>
      <c r="V232" s="33">
        <v>328960.88</v>
      </c>
      <c r="W232" s="33">
        <v>47245.86</v>
      </c>
      <c r="X232" s="33">
        <v>4042790.62</v>
      </c>
    </row>
    <row r="233" spans="1:24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458</v>
      </c>
      <c r="G233" s="56" t="s">
        <v>471</v>
      </c>
      <c r="H233" s="33">
        <v>31195686.51</v>
      </c>
      <c r="I233" s="33">
        <v>55497.24</v>
      </c>
      <c r="J233" s="33">
        <v>0</v>
      </c>
      <c r="K233" s="33">
        <v>5702303.14</v>
      </c>
      <c r="L233" s="33">
        <v>0</v>
      </c>
      <c r="M233" s="33">
        <v>175795.6</v>
      </c>
      <c r="N233" s="33">
        <v>3664006.66</v>
      </c>
      <c r="O233" s="33">
        <v>3626619.87</v>
      </c>
      <c r="P233" s="33">
        <v>6770911.49</v>
      </c>
      <c r="Q233" s="33">
        <v>873567.96</v>
      </c>
      <c r="R233" s="33">
        <v>3451980.72</v>
      </c>
      <c r="S233" s="33">
        <v>1499190.12</v>
      </c>
      <c r="T233" s="33">
        <v>1152604.16</v>
      </c>
      <c r="U233" s="33">
        <v>5048.44</v>
      </c>
      <c r="V233" s="33">
        <v>216538.04</v>
      </c>
      <c r="W233" s="33">
        <v>20000</v>
      </c>
      <c r="X233" s="33">
        <v>3981623.07</v>
      </c>
    </row>
    <row r="234" spans="1:24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458</v>
      </c>
      <c r="G234" s="56" t="s">
        <v>472</v>
      </c>
      <c r="H234" s="33">
        <v>116008736.07</v>
      </c>
      <c r="I234" s="33">
        <v>0</v>
      </c>
      <c r="J234" s="33">
        <v>0</v>
      </c>
      <c r="K234" s="33">
        <v>16567748.55</v>
      </c>
      <c r="L234" s="33">
        <v>14205.36</v>
      </c>
      <c r="M234" s="33">
        <v>1455572.94</v>
      </c>
      <c r="N234" s="33">
        <v>11028978.16</v>
      </c>
      <c r="O234" s="33">
        <v>5796482.79</v>
      </c>
      <c r="P234" s="33">
        <v>41550120.46</v>
      </c>
      <c r="Q234" s="33">
        <v>2535980.83</v>
      </c>
      <c r="R234" s="33">
        <v>1825712.8</v>
      </c>
      <c r="S234" s="33">
        <v>3637425.37</v>
      </c>
      <c r="T234" s="33">
        <v>19824472.35</v>
      </c>
      <c r="U234" s="33">
        <v>1514334.63</v>
      </c>
      <c r="V234" s="33">
        <v>427081.42</v>
      </c>
      <c r="W234" s="33">
        <v>109496.3</v>
      </c>
      <c r="X234" s="33">
        <v>9721124.11</v>
      </c>
    </row>
    <row r="235" spans="1:24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458</v>
      </c>
      <c r="G235" s="56" t="s">
        <v>473</v>
      </c>
      <c r="H235" s="33">
        <v>54947685.48</v>
      </c>
      <c r="I235" s="33">
        <v>0</v>
      </c>
      <c r="J235" s="33">
        <v>0</v>
      </c>
      <c r="K235" s="33">
        <v>12970247.64</v>
      </c>
      <c r="L235" s="33">
        <v>45041.58</v>
      </c>
      <c r="M235" s="33">
        <v>165159.29</v>
      </c>
      <c r="N235" s="33">
        <v>5136732.06</v>
      </c>
      <c r="O235" s="33">
        <v>3875701.98</v>
      </c>
      <c r="P235" s="33">
        <v>19615530.41</v>
      </c>
      <c r="Q235" s="33">
        <v>1609208.98</v>
      </c>
      <c r="R235" s="33">
        <v>638465.09</v>
      </c>
      <c r="S235" s="33">
        <v>2608458.04</v>
      </c>
      <c r="T235" s="33">
        <v>3474059.2</v>
      </c>
      <c r="U235" s="33">
        <v>88313.69</v>
      </c>
      <c r="V235" s="33">
        <v>144534.08</v>
      </c>
      <c r="W235" s="33">
        <v>99677.13</v>
      </c>
      <c r="X235" s="33">
        <v>4476556.31</v>
      </c>
    </row>
    <row r="236" spans="1:24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458</v>
      </c>
      <c r="G236" s="56" t="s">
        <v>474</v>
      </c>
      <c r="H236" s="33">
        <v>51321130.84</v>
      </c>
      <c r="I236" s="33">
        <v>0</v>
      </c>
      <c r="J236" s="33">
        <v>0</v>
      </c>
      <c r="K236" s="33">
        <v>5184375.28</v>
      </c>
      <c r="L236" s="33">
        <v>0</v>
      </c>
      <c r="M236" s="33">
        <v>409165.25</v>
      </c>
      <c r="N236" s="33">
        <v>5658060.67</v>
      </c>
      <c r="O236" s="33">
        <v>4451597.83</v>
      </c>
      <c r="P236" s="33">
        <v>19862613.99</v>
      </c>
      <c r="Q236" s="33">
        <v>1456369.52</v>
      </c>
      <c r="R236" s="33">
        <v>2987891.02</v>
      </c>
      <c r="S236" s="33">
        <v>1908412.71</v>
      </c>
      <c r="T236" s="33">
        <v>3493510.67</v>
      </c>
      <c r="U236" s="33">
        <v>87400.72</v>
      </c>
      <c r="V236" s="33">
        <v>96279.15</v>
      </c>
      <c r="W236" s="33">
        <v>1036881.73</v>
      </c>
      <c r="X236" s="33">
        <v>4688572.3</v>
      </c>
    </row>
    <row r="237" spans="1:24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458</v>
      </c>
      <c r="G237" s="56" t="s">
        <v>475</v>
      </c>
      <c r="H237" s="33">
        <v>82339131.53</v>
      </c>
      <c r="I237" s="33">
        <v>0</v>
      </c>
      <c r="J237" s="33">
        <v>0</v>
      </c>
      <c r="K237" s="33">
        <v>16624227.62</v>
      </c>
      <c r="L237" s="33">
        <v>0</v>
      </c>
      <c r="M237" s="33">
        <v>394216.71</v>
      </c>
      <c r="N237" s="33">
        <v>7637041.52</v>
      </c>
      <c r="O237" s="33">
        <v>5213318.05</v>
      </c>
      <c r="P237" s="33">
        <v>22783072.79</v>
      </c>
      <c r="Q237" s="33">
        <v>2298828</v>
      </c>
      <c r="R237" s="33">
        <v>11716058.18</v>
      </c>
      <c r="S237" s="33">
        <v>4156154.22</v>
      </c>
      <c r="T237" s="33">
        <v>4486832.71</v>
      </c>
      <c r="U237" s="33">
        <v>113238.19</v>
      </c>
      <c r="V237" s="33">
        <v>125114.13</v>
      </c>
      <c r="W237" s="33">
        <v>97713.52</v>
      </c>
      <c r="X237" s="33">
        <v>6693315.89</v>
      </c>
    </row>
    <row r="238" spans="1:24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458</v>
      </c>
      <c r="G238" s="56" t="s">
        <v>476</v>
      </c>
      <c r="H238" s="33">
        <v>79264552.3</v>
      </c>
      <c r="I238" s="33">
        <v>514352.22</v>
      </c>
      <c r="J238" s="33">
        <v>0</v>
      </c>
      <c r="K238" s="33">
        <v>18009741.46</v>
      </c>
      <c r="L238" s="33">
        <v>0</v>
      </c>
      <c r="M238" s="33">
        <v>115469.7</v>
      </c>
      <c r="N238" s="33">
        <v>8427343.59</v>
      </c>
      <c r="O238" s="33">
        <v>4346442.99</v>
      </c>
      <c r="P238" s="33">
        <v>23074639.43</v>
      </c>
      <c r="Q238" s="33">
        <v>2244284</v>
      </c>
      <c r="R238" s="33">
        <v>5957211.12</v>
      </c>
      <c r="S238" s="33">
        <v>3214934.32</v>
      </c>
      <c r="T238" s="33">
        <v>7271272.88</v>
      </c>
      <c r="U238" s="33">
        <v>615</v>
      </c>
      <c r="V238" s="33">
        <v>777356.33</v>
      </c>
      <c r="W238" s="33">
        <v>49651.63</v>
      </c>
      <c r="X238" s="33">
        <v>5261237.63</v>
      </c>
    </row>
    <row r="239" spans="1:24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458</v>
      </c>
      <c r="G239" s="56" t="s">
        <v>477</v>
      </c>
      <c r="H239" s="33">
        <v>56098820.86</v>
      </c>
      <c r="I239" s="33">
        <v>2107363.42</v>
      </c>
      <c r="J239" s="33">
        <v>0</v>
      </c>
      <c r="K239" s="33">
        <v>9072043.98</v>
      </c>
      <c r="L239" s="33">
        <v>7883.7</v>
      </c>
      <c r="M239" s="33">
        <v>662456.81</v>
      </c>
      <c r="N239" s="33">
        <v>4808066.36</v>
      </c>
      <c r="O239" s="33">
        <v>3787740.06</v>
      </c>
      <c r="P239" s="33">
        <v>12458629.45</v>
      </c>
      <c r="Q239" s="33">
        <v>1644134.69</v>
      </c>
      <c r="R239" s="33">
        <v>8065498.74</v>
      </c>
      <c r="S239" s="33">
        <v>1757782.02</v>
      </c>
      <c r="T239" s="33">
        <v>6043539.46</v>
      </c>
      <c r="U239" s="33">
        <v>0</v>
      </c>
      <c r="V239" s="33">
        <v>690900.45</v>
      </c>
      <c r="W239" s="33">
        <v>68568.95</v>
      </c>
      <c r="X239" s="33">
        <v>4924212.77</v>
      </c>
    </row>
    <row r="240" spans="1:24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458</v>
      </c>
      <c r="G240" s="56" t="s">
        <v>478</v>
      </c>
      <c r="H240" s="33">
        <v>69154501.25</v>
      </c>
      <c r="I240" s="33">
        <v>1235925</v>
      </c>
      <c r="J240" s="33">
        <v>0</v>
      </c>
      <c r="K240" s="33">
        <v>24905282.5</v>
      </c>
      <c r="L240" s="33">
        <v>20620.13</v>
      </c>
      <c r="M240" s="33">
        <v>524182.15</v>
      </c>
      <c r="N240" s="33">
        <v>8487063.73</v>
      </c>
      <c r="O240" s="33">
        <v>0</v>
      </c>
      <c r="P240" s="33">
        <v>5467027.3</v>
      </c>
      <c r="Q240" s="33">
        <v>320605.4</v>
      </c>
      <c r="R240" s="33">
        <v>14012322.73</v>
      </c>
      <c r="S240" s="33">
        <v>2997852.9</v>
      </c>
      <c r="T240" s="33">
        <v>2194599.84</v>
      </c>
      <c r="U240" s="33">
        <v>200893.12</v>
      </c>
      <c r="V240" s="33">
        <v>281429.89</v>
      </c>
      <c r="W240" s="33">
        <v>107875.61</v>
      </c>
      <c r="X240" s="33">
        <v>8398820.95</v>
      </c>
    </row>
    <row r="241" spans="1:24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479</v>
      </c>
      <c r="G241" s="56" t="s">
        <v>480</v>
      </c>
      <c r="H241" s="33">
        <v>858899366.66</v>
      </c>
      <c r="I241" s="33">
        <v>69943928.52</v>
      </c>
      <c r="J241" s="33">
        <v>0</v>
      </c>
      <c r="K241" s="33">
        <v>451181144.57</v>
      </c>
      <c r="L241" s="33">
        <v>230550.96</v>
      </c>
      <c r="M241" s="33">
        <v>6284961.08</v>
      </c>
      <c r="N241" s="33">
        <v>96326392.24</v>
      </c>
      <c r="O241" s="33">
        <v>200000</v>
      </c>
      <c r="P241" s="33">
        <v>42813191.32</v>
      </c>
      <c r="Q241" s="33">
        <v>11734495.21</v>
      </c>
      <c r="R241" s="33">
        <v>3616111.64</v>
      </c>
      <c r="S241" s="33">
        <v>32693664.45</v>
      </c>
      <c r="T241" s="33">
        <v>2328906.49</v>
      </c>
      <c r="U241" s="33">
        <v>5787049.91</v>
      </c>
      <c r="V241" s="33">
        <v>61866221.79</v>
      </c>
      <c r="W241" s="33">
        <v>4615244.36</v>
      </c>
      <c r="X241" s="33">
        <v>69277504.12</v>
      </c>
    </row>
    <row r="242" spans="1:24" ht="12.75">
      <c r="A242" s="34">
        <v>6</v>
      </c>
      <c r="B242" s="34">
        <v>8</v>
      </c>
      <c r="C242" s="34">
        <v>1</v>
      </c>
      <c r="D242" s="35" t="s">
        <v>481</v>
      </c>
      <c r="E242" s="36">
        <v>271</v>
      </c>
      <c r="F242" s="31" t="s">
        <v>481</v>
      </c>
      <c r="G242" s="56" t="s">
        <v>482</v>
      </c>
      <c r="H242" s="33">
        <v>525119.26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455132.96</v>
      </c>
      <c r="V242" s="33">
        <v>0</v>
      </c>
      <c r="W242" s="33">
        <v>0</v>
      </c>
      <c r="X242" s="33">
        <v>69986.3</v>
      </c>
    </row>
    <row r="243" spans="1:24" ht="25.5">
      <c r="A243" s="34">
        <v>6</v>
      </c>
      <c r="B243" s="34">
        <v>19</v>
      </c>
      <c r="C243" s="34">
        <v>1</v>
      </c>
      <c r="D243" s="35" t="s">
        <v>481</v>
      </c>
      <c r="E243" s="36">
        <v>270</v>
      </c>
      <c r="F243" s="31" t="s">
        <v>481</v>
      </c>
      <c r="G243" s="56" t="s">
        <v>483</v>
      </c>
      <c r="H243" s="33">
        <v>3214392.55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3127606.34</v>
      </c>
      <c r="V243" s="33">
        <v>0</v>
      </c>
      <c r="W243" s="33">
        <v>0</v>
      </c>
      <c r="X243" s="33">
        <v>86786.21</v>
      </c>
    </row>
    <row r="244" spans="1:24" ht="12.75">
      <c r="A244" s="34">
        <v>6</v>
      </c>
      <c r="B244" s="34">
        <v>7</v>
      </c>
      <c r="C244" s="34">
        <v>1</v>
      </c>
      <c r="D244" s="35" t="s">
        <v>481</v>
      </c>
      <c r="E244" s="36">
        <v>187</v>
      </c>
      <c r="F244" s="31" t="s">
        <v>481</v>
      </c>
      <c r="G244" s="56" t="s">
        <v>484</v>
      </c>
      <c r="H244" s="33">
        <v>2023521.7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2023521.7</v>
      </c>
      <c r="V244" s="33">
        <v>0</v>
      </c>
      <c r="W244" s="33">
        <v>0</v>
      </c>
      <c r="X244" s="33">
        <v>0</v>
      </c>
    </row>
    <row r="245" spans="1:24" ht="12.75">
      <c r="A245" s="34">
        <v>6</v>
      </c>
      <c r="B245" s="34">
        <v>1</v>
      </c>
      <c r="C245" s="34">
        <v>1</v>
      </c>
      <c r="D245" s="35" t="s">
        <v>481</v>
      </c>
      <c r="E245" s="36">
        <v>188</v>
      </c>
      <c r="F245" s="31" t="s">
        <v>481</v>
      </c>
      <c r="G245" s="56" t="s">
        <v>484</v>
      </c>
      <c r="H245" s="33">
        <v>686544.63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36554.43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649990.2</v>
      </c>
      <c r="V245" s="33">
        <v>0</v>
      </c>
      <c r="W245" s="33">
        <v>0</v>
      </c>
      <c r="X245" s="33">
        <v>0</v>
      </c>
    </row>
    <row r="246" spans="1:24" ht="25.5">
      <c r="A246" s="34">
        <v>6</v>
      </c>
      <c r="B246" s="34">
        <v>2</v>
      </c>
      <c r="C246" s="34">
        <v>1</v>
      </c>
      <c r="D246" s="35" t="s">
        <v>481</v>
      </c>
      <c r="E246" s="36">
        <v>221</v>
      </c>
      <c r="F246" s="31" t="s">
        <v>481</v>
      </c>
      <c r="G246" s="56" t="s">
        <v>485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</row>
    <row r="247" spans="1:24" ht="25.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31" t="s">
        <v>481</v>
      </c>
      <c r="G247" s="56" t="s">
        <v>486</v>
      </c>
      <c r="H247" s="33">
        <v>1498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1498</v>
      </c>
      <c r="V247" s="33">
        <v>0</v>
      </c>
      <c r="W247" s="33">
        <v>0</v>
      </c>
      <c r="X247" s="33">
        <v>0</v>
      </c>
    </row>
    <row r="248" spans="1:24" ht="25.5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31" t="s">
        <v>481</v>
      </c>
      <c r="G248" s="56" t="s">
        <v>487</v>
      </c>
      <c r="H248" s="33">
        <v>24743.43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24743.43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</row>
    <row r="249" spans="1:24" ht="12.75">
      <c r="A249" s="34">
        <v>6</v>
      </c>
      <c r="B249" s="34">
        <v>3</v>
      </c>
      <c r="C249" s="34">
        <v>3</v>
      </c>
      <c r="D249" s="35" t="s">
        <v>481</v>
      </c>
      <c r="E249" s="36">
        <v>122</v>
      </c>
      <c r="F249" s="31" t="s">
        <v>481</v>
      </c>
      <c r="G249" s="56" t="s">
        <v>488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</row>
    <row r="250" spans="1:24" ht="25.5">
      <c r="A250" s="34">
        <v>6</v>
      </c>
      <c r="B250" s="34">
        <v>15</v>
      </c>
      <c r="C250" s="34">
        <v>0</v>
      </c>
      <c r="D250" s="35" t="s">
        <v>481</v>
      </c>
      <c r="E250" s="36">
        <v>220</v>
      </c>
      <c r="F250" s="31" t="s">
        <v>481</v>
      </c>
      <c r="G250" s="56" t="s">
        <v>489</v>
      </c>
      <c r="H250" s="33">
        <v>72861.72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72861.72</v>
      </c>
      <c r="V250" s="33">
        <v>0</v>
      </c>
      <c r="W250" s="33">
        <v>0</v>
      </c>
      <c r="X250" s="33">
        <v>0</v>
      </c>
    </row>
    <row r="251" spans="1:24" ht="12.75">
      <c r="A251" s="34">
        <v>6</v>
      </c>
      <c r="B251" s="34">
        <v>9</v>
      </c>
      <c r="C251" s="34">
        <v>1</v>
      </c>
      <c r="D251" s="35" t="s">
        <v>481</v>
      </c>
      <c r="E251" s="36">
        <v>140</v>
      </c>
      <c r="F251" s="31" t="s">
        <v>481</v>
      </c>
      <c r="G251" s="56" t="s">
        <v>490</v>
      </c>
      <c r="H251" s="33">
        <v>65595.94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65595.94</v>
      </c>
      <c r="V251" s="33">
        <v>0</v>
      </c>
      <c r="W251" s="33">
        <v>0</v>
      </c>
      <c r="X251" s="33">
        <v>0</v>
      </c>
    </row>
    <row r="252" spans="1:24" ht="12.75">
      <c r="A252" s="34">
        <v>6</v>
      </c>
      <c r="B252" s="34">
        <v>62</v>
      </c>
      <c r="C252" s="34">
        <v>1</v>
      </c>
      <c r="D252" s="35" t="s">
        <v>481</v>
      </c>
      <c r="E252" s="36">
        <v>198</v>
      </c>
      <c r="F252" s="31" t="s">
        <v>481</v>
      </c>
      <c r="G252" s="56" t="s">
        <v>491</v>
      </c>
      <c r="H252" s="33">
        <v>38038.89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38038.89</v>
      </c>
      <c r="V252" s="33">
        <v>0</v>
      </c>
      <c r="W252" s="33">
        <v>0</v>
      </c>
      <c r="X252" s="33">
        <v>0</v>
      </c>
    </row>
    <row r="253" spans="1:24" ht="12.75">
      <c r="A253" s="34">
        <v>6</v>
      </c>
      <c r="B253" s="34">
        <v>8</v>
      </c>
      <c r="C253" s="34">
        <v>1</v>
      </c>
      <c r="D253" s="35" t="s">
        <v>481</v>
      </c>
      <c r="E253" s="36">
        <v>265</v>
      </c>
      <c r="F253" s="31" t="s">
        <v>481</v>
      </c>
      <c r="G253" s="56" t="s">
        <v>492</v>
      </c>
      <c r="H253" s="33">
        <v>29154680.8</v>
      </c>
      <c r="I253" s="33">
        <v>0</v>
      </c>
      <c r="J253" s="33">
        <v>15372</v>
      </c>
      <c r="K253" s="33">
        <v>0</v>
      </c>
      <c r="L253" s="33">
        <v>0</v>
      </c>
      <c r="M253" s="33">
        <v>108736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28742300.64</v>
      </c>
      <c r="V253" s="33">
        <v>0</v>
      </c>
      <c r="W253" s="33">
        <v>0</v>
      </c>
      <c r="X253" s="33">
        <v>288272.16</v>
      </c>
    </row>
    <row r="254" spans="1:24" ht="12.75">
      <c r="A254" s="34">
        <v>6</v>
      </c>
      <c r="B254" s="34">
        <v>8</v>
      </c>
      <c r="C254" s="34">
        <v>7</v>
      </c>
      <c r="D254" s="35" t="s">
        <v>481</v>
      </c>
      <c r="E254" s="36">
        <v>244</v>
      </c>
      <c r="F254" s="31" t="s">
        <v>481</v>
      </c>
      <c r="G254" s="56" t="s">
        <v>493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</row>
  </sheetData>
  <sheetProtection/>
  <mergeCells count="11">
    <mergeCell ref="F7:G7"/>
    <mergeCell ref="E4:E5"/>
    <mergeCell ref="F6:G6"/>
    <mergeCell ref="H6:X6"/>
    <mergeCell ref="F4:G5"/>
    <mergeCell ref="H4:H5"/>
    <mergeCell ref="I4:X4"/>
    <mergeCell ref="A4:A5"/>
    <mergeCell ref="B4:B5"/>
    <mergeCell ref="C4:C5"/>
    <mergeCell ref="D4:D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5" bestFit="1" customWidth="1"/>
    <col min="2" max="2" width="8.140625" style="115" bestFit="1" customWidth="1"/>
    <col min="3" max="3" width="47.421875" style="115" customWidth="1"/>
    <col min="4" max="4" width="15.7109375" style="115" customWidth="1"/>
    <col min="5" max="5" width="46.421875" style="115" customWidth="1"/>
    <col min="6" max="16384" width="9.140625" style="115" customWidth="1"/>
  </cols>
  <sheetData>
    <row r="1" spans="1:5" ht="26.25" customHeight="1">
      <c r="A1" s="120" t="s">
        <v>81</v>
      </c>
      <c r="B1" s="120"/>
      <c r="C1" s="120"/>
      <c r="D1" s="120"/>
      <c r="E1" s="120"/>
    </row>
    <row r="2" spans="1:5" ht="13.5" thickBot="1">
      <c r="A2" s="114" t="s">
        <v>82</v>
      </c>
      <c r="B2" s="114" t="s">
        <v>83</v>
      </c>
      <c r="C2" s="94" t="s">
        <v>84</v>
      </c>
      <c r="D2" s="114" t="s">
        <v>85</v>
      </c>
      <c r="E2" s="60" t="s">
        <v>86</v>
      </c>
    </row>
    <row r="3" spans="1:5" ht="12.75">
      <c r="A3" s="61">
        <v>1</v>
      </c>
      <c r="B3" s="62">
        <v>7</v>
      </c>
      <c r="C3" s="63" t="s">
        <v>87</v>
      </c>
      <c r="D3" s="62" t="s">
        <v>88</v>
      </c>
      <c r="E3" s="64" t="s">
        <v>89</v>
      </c>
    </row>
    <row r="4" spans="1:5" ht="12.75">
      <c r="A4" s="65">
        <v>1</v>
      </c>
      <c r="B4" s="66">
        <v>8</v>
      </c>
      <c r="C4" s="67" t="s">
        <v>90</v>
      </c>
      <c r="D4" s="66" t="s">
        <v>88</v>
      </c>
      <c r="E4" s="68" t="s">
        <v>91</v>
      </c>
    </row>
    <row r="5" spans="1:5" ht="12.75">
      <c r="A5" s="65">
        <v>1</v>
      </c>
      <c r="B5" s="66">
        <v>9</v>
      </c>
      <c r="C5" s="67" t="s">
        <v>92</v>
      </c>
      <c r="D5" s="66" t="s">
        <v>93</v>
      </c>
      <c r="E5" s="69"/>
    </row>
    <row r="6" spans="1:5" ht="12.75">
      <c r="A6" s="65">
        <v>1</v>
      </c>
      <c r="B6" s="66">
        <v>10</v>
      </c>
      <c r="C6" s="67" t="s">
        <v>94</v>
      </c>
      <c r="D6" s="66" t="s">
        <v>88</v>
      </c>
      <c r="E6" s="68" t="s">
        <v>95</v>
      </c>
    </row>
    <row r="7" spans="1:5" ht="12.75">
      <c r="A7" s="65">
        <v>1</v>
      </c>
      <c r="B7" s="66">
        <v>11</v>
      </c>
      <c r="C7" s="67" t="s">
        <v>96</v>
      </c>
      <c r="D7" s="66" t="s">
        <v>88</v>
      </c>
      <c r="E7" s="68" t="s">
        <v>97</v>
      </c>
    </row>
    <row r="8" spans="1:5" ht="12.75">
      <c r="A8" s="65">
        <v>1</v>
      </c>
      <c r="B8" s="66">
        <v>12</v>
      </c>
      <c r="C8" s="67" t="s">
        <v>98</v>
      </c>
      <c r="D8" s="66" t="s">
        <v>93</v>
      </c>
      <c r="E8" s="68"/>
    </row>
    <row r="9" spans="1:5" ht="12.75">
      <c r="A9" s="65">
        <v>1</v>
      </c>
      <c r="B9" s="66">
        <v>13</v>
      </c>
      <c r="C9" s="67" t="s">
        <v>99</v>
      </c>
      <c r="D9" s="66" t="s">
        <v>88</v>
      </c>
      <c r="E9" s="68" t="s">
        <v>100</v>
      </c>
    </row>
    <row r="10" spans="1:5" ht="12.75">
      <c r="A10" s="65">
        <v>1</v>
      </c>
      <c r="B10" s="66">
        <v>14</v>
      </c>
      <c r="C10" s="67" t="s">
        <v>101</v>
      </c>
      <c r="D10" s="66" t="s">
        <v>88</v>
      </c>
      <c r="E10" s="68" t="s">
        <v>102</v>
      </c>
    </row>
    <row r="11" spans="1:5" ht="13.5" thickBot="1">
      <c r="A11" s="70">
        <v>1</v>
      </c>
      <c r="B11" s="71" t="s">
        <v>103</v>
      </c>
      <c r="C11" s="72" t="s">
        <v>104</v>
      </c>
      <c r="D11" s="71" t="s">
        <v>93</v>
      </c>
      <c r="E11" s="73"/>
    </row>
    <row r="12" spans="1:5" ht="12.75">
      <c r="A12" s="61">
        <v>2</v>
      </c>
      <c r="B12" s="62">
        <v>7</v>
      </c>
      <c r="C12" s="63" t="s">
        <v>87</v>
      </c>
      <c r="D12" s="62" t="s">
        <v>105</v>
      </c>
      <c r="E12" s="64" t="s">
        <v>106</v>
      </c>
    </row>
    <row r="13" spans="1:5" ht="36">
      <c r="A13" s="65">
        <v>2</v>
      </c>
      <c r="B13" s="66">
        <v>8</v>
      </c>
      <c r="C13" s="67" t="s">
        <v>107</v>
      </c>
      <c r="D13" s="66" t="s">
        <v>105</v>
      </c>
      <c r="E13" s="68" t="s">
        <v>256</v>
      </c>
    </row>
    <row r="14" spans="1:5" ht="12.75">
      <c r="A14" s="65">
        <v>2</v>
      </c>
      <c r="B14" s="66">
        <v>9</v>
      </c>
      <c r="C14" s="67" t="s">
        <v>108</v>
      </c>
      <c r="D14" s="66" t="s">
        <v>105</v>
      </c>
      <c r="E14" s="68" t="s">
        <v>109</v>
      </c>
    </row>
    <row r="15" spans="1:5" ht="12.75">
      <c r="A15" s="65">
        <v>2</v>
      </c>
      <c r="B15" s="66">
        <v>10</v>
      </c>
      <c r="C15" s="67" t="s">
        <v>90</v>
      </c>
      <c r="D15" s="66" t="s">
        <v>105</v>
      </c>
      <c r="E15" s="68" t="s">
        <v>110</v>
      </c>
    </row>
    <row r="16" spans="1:5" ht="36">
      <c r="A16" s="65">
        <v>2</v>
      </c>
      <c r="B16" s="66">
        <v>11</v>
      </c>
      <c r="C16" s="67" t="s">
        <v>111</v>
      </c>
      <c r="D16" s="66" t="s">
        <v>105</v>
      </c>
      <c r="E16" s="68" t="s">
        <v>256</v>
      </c>
    </row>
    <row r="17" spans="1:5" ht="12.75">
      <c r="A17" s="65">
        <v>2</v>
      </c>
      <c r="B17" s="66">
        <v>12</v>
      </c>
      <c r="C17" s="67" t="s">
        <v>112</v>
      </c>
      <c r="D17" s="66" t="s">
        <v>105</v>
      </c>
      <c r="E17" s="68" t="s">
        <v>113</v>
      </c>
    </row>
    <row r="18" spans="1:5" ht="12.75">
      <c r="A18" s="65">
        <v>2</v>
      </c>
      <c r="B18" s="66" t="s">
        <v>114</v>
      </c>
      <c r="C18" s="67" t="s">
        <v>115</v>
      </c>
      <c r="D18" s="66" t="s">
        <v>93</v>
      </c>
      <c r="E18" s="68"/>
    </row>
    <row r="19" spans="1:5" ht="12.75">
      <c r="A19" s="65">
        <v>2</v>
      </c>
      <c r="B19" s="66">
        <v>16</v>
      </c>
      <c r="C19" s="67" t="s">
        <v>94</v>
      </c>
      <c r="D19" s="66" t="s">
        <v>116</v>
      </c>
      <c r="E19" s="68" t="s">
        <v>117</v>
      </c>
    </row>
    <row r="20" spans="1:5" ht="12.75">
      <c r="A20" s="65">
        <v>2</v>
      </c>
      <c r="B20" s="66">
        <v>17</v>
      </c>
      <c r="C20" s="67" t="s">
        <v>118</v>
      </c>
      <c r="D20" s="66" t="s">
        <v>116</v>
      </c>
      <c r="E20" s="68" t="s">
        <v>119</v>
      </c>
    </row>
    <row r="21" spans="1:5" ht="12.75">
      <c r="A21" s="65">
        <v>2</v>
      </c>
      <c r="B21" s="66">
        <v>18</v>
      </c>
      <c r="C21" s="67" t="s">
        <v>120</v>
      </c>
      <c r="D21" s="66" t="s">
        <v>116</v>
      </c>
      <c r="E21" s="68" t="s">
        <v>121</v>
      </c>
    </row>
    <row r="22" spans="1:5" ht="12.75">
      <c r="A22" s="65">
        <v>2</v>
      </c>
      <c r="B22" s="66">
        <v>19</v>
      </c>
      <c r="C22" s="67" t="s">
        <v>122</v>
      </c>
      <c r="D22" s="66" t="s">
        <v>116</v>
      </c>
      <c r="E22" s="68" t="s">
        <v>123</v>
      </c>
    </row>
    <row r="23" spans="1:5" ht="12.75">
      <c r="A23" s="65">
        <v>2</v>
      </c>
      <c r="B23" s="66">
        <v>20</v>
      </c>
      <c r="C23" s="67" t="s">
        <v>124</v>
      </c>
      <c r="D23" s="66" t="s">
        <v>116</v>
      </c>
      <c r="E23" s="68" t="s">
        <v>119</v>
      </c>
    </row>
    <row r="24" spans="1:5" ht="12.75">
      <c r="A24" s="65">
        <v>2</v>
      </c>
      <c r="B24" s="66">
        <v>21</v>
      </c>
      <c r="C24" s="67" t="s">
        <v>125</v>
      </c>
      <c r="D24" s="66" t="s">
        <v>116</v>
      </c>
      <c r="E24" s="68" t="s">
        <v>126</v>
      </c>
    </row>
    <row r="25" spans="1:5" ht="12.75">
      <c r="A25" s="65">
        <v>2</v>
      </c>
      <c r="B25" s="66" t="s">
        <v>127</v>
      </c>
      <c r="C25" s="67" t="s">
        <v>115</v>
      </c>
      <c r="D25" s="66" t="s">
        <v>93</v>
      </c>
      <c r="E25" s="68"/>
    </row>
    <row r="26" spans="1:5" ht="26.25" customHeight="1">
      <c r="A26" s="65">
        <v>2</v>
      </c>
      <c r="B26" s="66">
        <v>25</v>
      </c>
      <c r="C26" s="67" t="s">
        <v>182</v>
      </c>
      <c r="D26" s="66" t="s">
        <v>93</v>
      </c>
      <c r="E26" s="68" t="s">
        <v>128</v>
      </c>
    </row>
    <row r="27" spans="1:5" ht="26.25" customHeight="1" thickBot="1">
      <c r="A27" s="70">
        <v>2</v>
      </c>
      <c r="B27" s="71">
        <v>26</v>
      </c>
      <c r="C27" s="72" t="s">
        <v>183</v>
      </c>
      <c r="D27" s="71" t="s">
        <v>93</v>
      </c>
      <c r="E27" s="73" t="s">
        <v>129</v>
      </c>
    </row>
    <row r="28" spans="1:5" ht="12.75">
      <c r="A28" s="61">
        <v>3</v>
      </c>
      <c r="B28" s="62">
        <v>7</v>
      </c>
      <c r="C28" s="63" t="s">
        <v>201</v>
      </c>
      <c r="D28" s="62" t="s">
        <v>88</v>
      </c>
      <c r="E28" s="64" t="s">
        <v>202</v>
      </c>
    </row>
    <row r="29" spans="1:5" ht="12.75">
      <c r="A29" s="65">
        <v>3</v>
      </c>
      <c r="B29" s="66">
        <v>8</v>
      </c>
      <c r="C29" s="67" t="s">
        <v>203</v>
      </c>
      <c r="D29" s="66" t="s">
        <v>88</v>
      </c>
      <c r="E29" s="68" t="s">
        <v>204</v>
      </c>
    </row>
    <row r="30" spans="1:5" ht="12.75">
      <c r="A30" s="65">
        <v>3</v>
      </c>
      <c r="B30" s="66">
        <v>9</v>
      </c>
      <c r="C30" s="67" t="s">
        <v>205</v>
      </c>
      <c r="D30" s="66" t="s">
        <v>88</v>
      </c>
      <c r="E30" s="68" t="s">
        <v>206</v>
      </c>
    </row>
    <row r="31" spans="1:5" ht="12.75">
      <c r="A31" s="65">
        <v>3</v>
      </c>
      <c r="B31" s="66">
        <v>10</v>
      </c>
      <c r="C31" s="67" t="s">
        <v>207</v>
      </c>
      <c r="D31" s="66" t="s">
        <v>88</v>
      </c>
      <c r="E31" s="68" t="s">
        <v>208</v>
      </c>
    </row>
    <row r="32" spans="1:5" ht="12.75">
      <c r="A32" s="65">
        <v>3</v>
      </c>
      <c r="B32" s="66">
        <v>11</v>
      </c>
      <c r="C32" s="67" t="s">
        <v>235</v>
      </c>
      <c r="D32" s="66" t="s">
        <v>88</v>
      </c>
      <c r="E32" s="68" t="s">
        <v>236</v>
      </c>
    </row>
    <row r="33" spans="1:5" ht="12.75">
      <c r="A33" s="65">
        <v>3</v>
      </c>
      <c r="B33" s="66">
        <v>12</v>
      </c>
      <c r="C33" s="67" t="s">
        <v>209</v>
      </c>
      <c r="D33" s="66" t="s">
        <v>88</v>
      </c>
      <c r="E33" s="68" t="s">
        <v>237</v>
      </c>
    </row>
    <row r="34" spans="1:5" ht="12.75">
      <c r="A34" s="65">
        <v>3</v>
      </c>
      <c r="B34" s="66">
        <v>13</v>
      </c>
      <c r="C34" s="67" t="s">
        <v>238</v>
      </c>
      <c r="D34" s="66" t="s">
        <v>88</v>
      </c>
      <c r="E34" s="68" t="s">
        <v>210</v>
      </c>
    </row>
    <row r="35" spans="1:5" ht="12.75">
      <c r="A35" s="65">
        <v>3</v>
      </c>
      <c r="B35" s="66">
        <v>14</v>
      </c>
      <c r="C35" s="67" t="s">
        <v>211</v>
      </c>
      <c r="D35" s="66" t="s">
        <v>88</v>
      </c>
      <c r="E35" s="68" t="s">
        <v>212</v>
      </c>
    </row>
    <row r="36" spans="1:5" ht="12.75">
      <c r="A36" s="65">
        <v>3</v>
      </c>
      <c r="B36" s="66" t="s">
        <v>239</v>
      </c>
      <c r="C36" s="67" t="s">
        <v>213</v>
      </c>
      <c r="D36" s="66" t="s">
        <v>93</v>
      </c>
      <c r="E36" s="68" t="s">
        <v>248</v>
      </c>
    </row>
    <row r="37" spans="1:5" ht="12.75">
      <c r="A37" s="65">
        <v>3</v>
      </c>
      <c r="B37" s="66">
        <v>22</v>
      </c>
      <c r="C37" s="67" t="s">
        <v>214</v>
      </c>
      <c r="D37" s="66" t="s">
        <v>88</v>
      </c>
      <c r="E37" s="68" t="s">
        <v>202</v>
      </c>
    </row>
    <row r="38" spans="1:5" ht="12.75">
      <c r="A38" s="65">
        <v>3</v>
      </c>
      <c r="B38" s="66">
        <v>23</v>
      </c>
      <c r="C38" s="67" t="s">
        <v>215</v>
      </c>
      <c r="D38" s="66" t="s">
        <v>88</v>
      </c>
      <c r="E38" s="68" t="s">
        <v>204</v>
      </c>
    </row>
    <row r="39" spans="1:5" ht="12.75">
      <c r="A39" s="65">
        <v>3</v>
      </c>
      <c r="B39" s="66">
        <v>24</v>
      </c>
      <c r="C39" s="67" t="s">
        <v>216</v>
      </c>
      <c r="D39" s="66" t="s">
        <v>88</v>
      </c>
      <c r="E39" s="68" t="s">
        <v>206</v>
      </c>
    </row>
    <row r="40" spans="1:5" ht="12.75">
      <c r="A40" s="65">
        <v>3</v>
      </c>
      <c r="B40" s="66">
        <v>25</v>
      </c>
      <c r="C40" s="67" t="s">
        <v>217</v>
      </c>
      <c r="D40" s="66" t="s">
        <v>88</v>
      </c>
      <c r="E40" s="68" t="s">
        <v>208</v>
      </c>
    </row>
    <row r="41" spans="1:5" ht="12.75">
      <c r="A41" s="65">
        <v>3</v>
      </c>
      <c r="B41" s="66">
        <v>26</v>
      </c>
      <c r="C41" s="67" t="s">
        <v>240</v>
      </c>
      <c r="D41" s="66" t="s">
        <v>88</v>
      </c>
      <c r="E41" s="68" t="s">
        <v>236</v>
      </c>
    </row>
    <row r="42" spans="1:5" ht="12.75">
      <c r="A42" s="65">
        <v>3</v>
      </c>
      <c r="B42" s="66">
        <v>27</v>
      </c>
      <c r="C42" s="67" t="s">
        <v>218</v>
      </c>
      <c r="D42" s="66" t="s">
        <v>88</v>
      </c>
      <c r="E42" s="68" t="s">
        <v>237</v>
      </c>
    </row>
    <row r="43" spans="1:5" ht="12.75">
      <c r="A43" s="65">
        <v>3</v>
      </c>
      <c r="B43" s="66">
        <v>28</v>
      </c>
      <c r="C43" s="67" t="s">
        <v>241</v>
      </c>
      <c r="D43" s="66" t="s">
        <v>88</v>
      </c>
      <c r="E43" s="68" t="s">
        <v>210</v>
      </c>
    </row>
    <row r="44" spans="1:5" ht="12.75">
      <c r="A44" s="65">
        <v>3</v>
      </c>
      <c r="B44" s="66">
        <v>29</v>
      </c>
      <c r="C44" s="67" t="s">
        <v>219</v>
      </c>
      <c r="D44" s="66" t="s">
        <v>88</v>
      </c>
      <c r="E44" s="68" t="s">
        <v>212</v>
      </c>
    </row>
    <row r="45" spans="1:5" ht="13.5" thickBot="1">
      <c r="A45" s="104">
        <v>3</v>
      </c>
      <c r="B45" s="114" t="s">
        <v>242</v>
      </c>
      <c r="C45" s="113" t="s">
        <v>220</v>
      </c>
      <c r="D45" s="114" t="s">
        <v>93</v>
      </c>
      <c r="E45" s="105" t="s">
        <v>249</v>
      </c>
    </row>
    <row r="46" spans="1:5" ht="12.75">
      <c r="A46" s="61">
        <v>4</v>
      </c>
      <c r="B46" s="62">
        <v>7</v>
      </c>
      <c r="C46" s="63" t="s">
        <v>243</v>
      </c>
      <c r="D46" s="62" t="s">
        <v>88</v>
      </c>
      <c r="E46" s="64" t="s">
        <v>221</v>
      </c>
    </row>
    <row r="47" spans="1:5" ht="12.75">
      <c r="A47" s="104">
        <v>4</v>
      </c>
      <c r="B47" s="66">
        <v>8</v>
      </c>
      <c r="C47" s="67" t="s">
        <v>222</v>
      </c>
      <c r="D47" s="66" t="s">
        <v>88</v>
      </c>
      <c r="E47" s="68" t="s">
        <v>223</v>
      </c>
    </row>
    <row r="48" spans="1:5" ht="12.75">
      <c r="A48" s="104">
        <v>4</v>
      </c>
      <c r="B48" s="66">
        <v>9</v>
      </c>
      <c r="C48" s="67" t="s">
        <v>224</v>
      </c>
      <c r="D48" s="66" t="s">
        <v>88</v>
      </c>
      <c r="E48" s="68" t="s">
        <v>225</v>
      </c>
    </row>
    <row r="49" spans="1:5" ht="12.75">
      <c r="A49" s="104">
        <v>4</v>
      </c>
      <c r="B49" s="66">
        <v>10</v>
      </c>
      <c r="C49" s="67" t="s">
        <v>244</v>
      </c>
      <c r="D49" s="66" t="s">
        <v>88</v>
      </c>
      <c r="E49" s="68" t="s">
        <v>245</v>
      </c>
    </row>
    <row r="50" spans="1:5" ht="12.75">
      <c r="A50" s="104">
        <v>4</v>
      </c>
      <c r="B50" s="66">
        <v>11</v>
      </c>
      <c r="C50" s="67" t="s">
        <v>226</v>
      </c>
      <c r="D50" s="66" t="s">
        <v>88</v>
      </c>
      <c r="E50" s="68" t="s">
        <v>246</v>
      </c>
    </row>
    <row r="51" spans="1:5" ht="12.75">
      <c r="A51" s="104">
        <v>4</v>
      </c>
      <c r="B51" s="77" t="s">
        <v>227</v>
      </c>
      <c r="C51" s="67" t="s">
        <v>247</v>
      </c>
      <c r="D51" s="66" t="s">
        <v>93</v>
      </c>
      <c r="E51" s="68" t="s">
        <v>228</v>
      </c>
    </row>
    <row r="52" spans="1:5" ht="12.75">
      <c r="A52" s="104">
        <v>4</v>
      </c>
      <c r="B52" s="66">
        <v>16</v>
      </c>
      <c r="C52" s="67" t="s">
        <v>250</v>
      </c>
      <c r="D52" s="66" t="s">
        <v>88</v>
      </c>
      <c r="E52" s="68" t="s">
        <v>221</v>
      </c>
    </row>
    <row r="53" spans="1:5" ht="12.75">
      <c r="A53" s="104">
        <v>4</v>
      </c>
      <c r="B53" s="66">
        <v>17</v>
      </c>
      <c r="C53" s="67" t="s">
        <v>229</v>
      </c>
      <c r="D53" s="66" t="s">
        <v>88</v>
      </c>
      <c r="E53" s="68" t="s">
        <v>223</v>
      </c>
    </row>
    <row r="54" spans="1:5" ht="12.75">
      <c r="A54" s="104">
        <v>4</v>
      </c>
      <c r="B54" s="66">
        <v>18</v>
      </c>
      <c r="C54" s="67" t="s">
        <v>230</v>
      </c>
      <c r="D54" s="66" t="s">
        <v>88</v>
      </c>
      <c r="E54" s="68" t="s">
        <v>225</v>
      </c>
    </row>
    <row r="55" spans="1:5" ht="12.75">
      <c r="A55" s="104">
        <v>4</v>
      </c>
      <c r="B55" s="66">
        <v>19</v>
      </c>
      <c r="C55" s="67" t="s">
        <v>251</v>
      </c>
      <c r="D55" s="66" t="s">
        <v>88</v>
      </c>
      <c r="E55" s="68" t="s">
        <v>245</v>
      </c>
    </row>
    <row r="56" spans="1:5" ht="12.75">
      <c r="A56" s="104">
        <v>4</v>
      </c>
      <c r="B56" s="66">
        <v>20</v>
      </c>
      <c r="C56" s="67" t="s">
        <v>231</v>
      </c>
      <c r="D56" s="66" t="s">
        <v>88</v>
      </c>
      <c r="E56" s="68" t="s">
        <v>246</v>
      </c>
    </row>
    <row r="57" spans="1:5" ht="13.5" thickBot="1">
      <c r="A57" s="70">
        <v>4</v>
      </c>
      <c r="B57" s="71" t="s">
        <v>232</v>
      </c>
      <c r="C57" s="72" t="s">
        <v>233</v>
      </c>
      <c r="D57" s="71" t="s">
        <v>93</v>
      </c>
      <c r="E57" s="73" t="s">
        <v>234</v>
      </c>
    </row>
    <row r="58" spans="1:5" ht="12.75">
      <c r="A58" s="106">
        <v>5</v>
      </c>
      <c r="B58" s="107">
        <v>7</v>
      </c>
      <c r="C58" s="108" t="s">
        <v>130</v>
      </c>
      <c r="D58" s="107" t="s">
        <v>131</v>
      </c>
      <c r="E58" s="109" t="s">
        <v>132</v>
      </c>
    </row>
    <row r="59" spans="1:5" ht="12.75">
      <c r="A59" s="65">
        <v>5</v>
      </c>
      <c r="B59" s="66">
        <v>8</v>
      </c>
      <c r="C59" s="67" t="s">
        <v>133</v>
      </c>
      <c r="D59" s="66" t="s">
        <v>131</v>
      </c>
      <c r="E59" s="74" t="s">
        <v>134</v>
      </c>
    </row>
    <row r="60" spans="1:5" ht="12.75">
      <c r="A60" s="65">
        <v>5</v>
      </c>
      <c r="B60" s="66">
        <v>9</v>
      </c>
      <c r="C60" s="67" t="s">
        <v>135</v>
      </c>
      <c r="D60" s="66" t="s">
        <v>131</v>
      </c>
      <c r="E60" s="74" t="s">
        <v>136</v>
      </c>
    </row>
    <row r="61" spans="1:5" ht="12.75">
      <c r="A61" s="65">
        <v>5</v>
      </c>
      <c r="B61" s="66">
        <v>10</v>
      </c>
      <c r="C61" s="67" t="s">
        <v>28</v>
      </c>
      <c r="D61" s="66" t="s">
        <v>131</v>
      </c>
      <c r="E61" s="74" t="s">
        <v>137</v>
      </c>
    </row>
    <row r="62" spans="1:5" ht="13.5" thickBot="1">
      <c r="A62" s="65">
        <v>5</v>
      </c>
      <c r="B62" s="95" t="s">
        <v>184</v>
      </c>
      <c r="C62" s="67" t="s">
        <v>138</v>
      </c>
      <c r="D62" s="66" t="s">
        <v>93</v>
      </c>
      <c r="E62" s="74"/>
    </row>
    <row r="63" spans="1:5" ht="12.75">
      <c r="A63" s="61">
        <v>6</v>
      </c>
      <c r="B63" s="62">
        <v>7</v>
      </c>
      <c r="C63" s="63" t="s">
        <v>87</v>
      </c>
      <c r="D63" s="62" t="s">
        <v>105</v>
      </c>
      <c r="E63" s="64" t="s">
        <v>139</v>
      </c>
    </row>
    <row r="64" spans="1:5" ht="12.75">
      <c r="A64" s="65">
        <v>6</v>
      </c>
      <c r="B64" s="66">
        <v>8</v>
      </c>
      <c r="C64" s="67" t="s">
        <v>140</v>
      </c>
      <c r="D64" s="66" t="s">
        <v>105</v>
      </c>
      <c r="E64" s="68" t="s">
        <v>141</v>
      </c>
    </row>
    <row r="65" spans="1:5" ht="60">
      <c r="A65" s="65">
        <v>6</v>
      </c>
      <c r="B65" s="66">
        <v>9</v>
      </c>
      <c r="C65" s="67" t="s">
        <v>142</v>
      </c>
      <c r="D65" s="66" t="s">
        <v>105</v>
      </c>
      <c r="E65" s="68" t="s">
        <v>255</v>
      </c>
    </row>
    <row r="66" spans="1:5" ht="12.75">
      <c r="A66" s="65">
        <v>6</v>
      </c>
      <c r="B66" s="66">
        <v>10</v>
      </c>
      <c r="C66" s="67" t="s">
        <v>143</v>
      </c>
      <c r="D66" s="66" t="s">
        <v>105</v>
      </c>
      <c r="E66" s="68" t="s">
        <v>144</v>
      </c>
    </row>
    <row r="67" spans="1:5" ht="12.75">
      <c r="A67" s="65">
        <v>6</v>
      </c>
      <c r="B67" s="66">
        <v>11</v>
      </c>
      <c r="C67" s="67" t="s">
        <v>90</v>
      </c>
      <c r="D67" s="66" t="s">
        <v>105</v>
      </c>
      <c r="E67" s="68" t="s">
        <v>139</v>
      </c>
    </row>
    <row r="68" spans="1:5" ht="12.75">
      <c r="A68" s="65">
        <v>6</v>
      </c>
      <c r="B68" s="66">
        <v>12</v>
      </c>
      <c r="C68" s="67" t="s">
        <v>145</v>
      </c>
      <c r="D68" s="66" t="s">
        <v>105</v>
      </c>
      <c r="E68" s="68" t="s">
        <v>146</v>
      </c>
    </row>
    <row r="69" spans="1:5" ht="60">
      <c r="A69" s="65">
        <v>6</v>
      </c>
      <c r="B69" s="66">
        <v>13</v>
      </c>
      <c r="C69" s="67" t="s">
        <v>147</v>
      </c>
      <c r="D69" s="66" t="s">
        <v>105</v>
      </c>
      <c r="E69" s="68" t="s">
        <v>255</v>
      </c>
    </row>
    <row r="70" spans="1:5" ht="12.75">
      <c r="A70" s="65">
        <v>6</v>
      </c>
      <c r="B70" s="66">
        <v>14</v>
      </c>
      <c r="C70" s="67" t="s">
        <v>148</v>
      </c>
      <c r="D70" s="66" t="s">
        <v>105</v>
      </c>
      <c r="E70" s="68" t="s">
        <v>144</v>
      </c>
    </row>
    <row r="71" spans="1:5" ht="12.75">
      <c r="A71" s="65">
        <v>6</v>
      </c>
      <c r="B71" s="77" t="s">
        <v>149</v>
      </c>
      <c r="C71" s="67" t="s">
        <v>115</v>
      </c>
      <c r="D71" s="66" t="s">
        <v>93</v>
      </c>
      <c r="E71" s="75"/>
    </row>
    <row r="72" spans="1:5" ht="12.75">
      <c r="A72" s="65">
        <v>6</v>
      </c>
      <c r="B72" s="78" t="s">
        <v>150</v>
      </c>
      <c r="C72" s="67" t="s">
        <v>151</v>
      </c>
      <c r="D72" s="66" t="s">
        <v>93</v>
      </c>
      <c r="E72" s="79"/>
    </row>
    <row r="73" spans="1:5" ht="26.25" customHeight="1" thickBot="1">
      <c r="A73" s="70">
        <v>6</v>
      </c>
      <c r="B73" s="80" t="s">
        <v>152</v>
      </c>
      <c r="C73" s="72" t="s">
        <v>153</v>
      </c>
      <c r="D73" s="71" t="s">
        <v>93</v>
      </c>
      <c r="E73" s="76"/>
    </row>
    <row r="74" spans="1:5" ht="12.75">
      <c r="A74" s="61">
        <v>7</v>
      </c>
      <c r="B74" s="81">
        <v>7</v>
      </c>
      <c r="C74" s="63" t="s">
        <v>94</v>
      </c>
      <c r="D74" s="62" t="s">
        <v>116</v>
      </c>
      <c r="E74" s="64" t="s">
        <v>154</v>
      </c>
    </row>
    <row r="75" spans="1:5" ht="12.75">
      <c r="A75" s="65">
        <v>7</v>
      </c>
      <c r="B75" s="82">
        <v>8</v>
      </c>
      <c r="C75" s="83" t="s">
        <v>120</v>
      </c>
      <c r="D75" s="82" t="s">
        <v>93</v>
      </c>
      <c r="E75" s="84" t="s">
        <v>155</v>
      </c>
    </row>
    <row r="76" spans="1:5" ht="24">
      <c r="A76" s="65">
        <v>7</v>
      </c>
      <c r="B76" s="82">
        <v>9</v>
      </c>
      <c r="C76" s="83" t="s">
        <v>156</v>
      </c>
      <c r="D76" s="82" t="s">
        <v>116</v>
      </c>
      <c r="E76" s="85" t="s">
        <v>254</v>
      </c>
    </row>
    <row r="77" spans="1:5" ht="36">
      <c r="A77" s="65">
        <v>7</v>
      </c>
      <c r="B77" s="82">
        <v>10</v>
      </c>
      <c r="C77" s="83" t="s">
        <v>157</v>
      </c>
      <c r="D77" s="82" t="s">
        <v>116</v>
      </c>
      <c r="E77" s="86" t="s">
        <v>252</v>
      </c>
    </row>
    <row r="78" spans="1:5" ht="12.75">
      <c r="A78" s="65">
        <v>7</v>
      </c>
      <c r="B78" s="82">
        <v>11</v>
      </c>
      <c r="C78" s="83" t="s">
        <v>158</v>
      </c>
      <c r="D78" s="82" t="s">
        <v>116</v>
      </c>
      <c r="E78" s="85" t="s">
        <v>159</v>
      </c>
    </row>
    <row r="79" spans="1:5" ht="12.75">
      <c r="A79" s="65">
        <v>7</v>
      </c>
      <c r="B79" s="82">
        <v>12</v>
      </c>
      <c r="C79" s="83" t="s">
        <v>160</v>
      </c>
      <c r="D79" s="82" t="s">
        <v>116</v>
      </c>
      <c r="E79" s="85" t="s">
        <v>257</v>
      </c>
    </row>
    <row r="80" spans="1:5" ht="12.75">
      <c r="A80" s="65">
        <v>7</v>
      </c>
      <c r="B80" s="82">
        <v>13</v>
      </c>
      <c r="C80" s="83" t="s">
        <v>161</v>
      </c>
      <c r="D80" s="82" t="s">
        <v>93</v>
      </c>
      <c r="E80" s="85" t="s">
        <v>162</v>
      </c>
    </row>
    <row r="81" spans="1:5" ht="12.75">
      <c r="A81" s="65">
        <v>7</v>
      </c>
      <c r="B81" s="82">
        <v>14</v>
      </c>
      <c r="C81" s="83" t="s">
        <v>163</v>
      </c>
      <c r="D81" s="82" t="s">
        <v>116</v>
      </c>
      <c r="E81" s="85" t="s">
        <v>119</v>
      </c>
    </row>
    <row r="82" spans="1:5" ht="13.5" thickBot="1">
      <c r="A82" s="70">
        <v>7</v>
      </c>
      <c r="B82" s="71">
        <v>15</v>
      </c>
      <c r="C82" s="87" t="s">
        <v>164</v>
      </c>
      <c r="D82" s="88" t="s">
        <v>116</v>
      </c>
      <c r="E82" s="89" t="s">
        <v>165</v>
      </c>
    </row>
    <row r="83" spans="1:5" ht="12.75">
      <c r="A83" s="61">
        <v>8</v>
      </c>
      <c r="B83" s="81">
        <v>7</v>
      </c>
      <c r="C83" s="63" t="s">
        <v>96</v>
      </c>
      <c r="D83" s="62" t="s">
        <v>116</v>
      </c>
      <c r="E83" s="64" t="s">
        <v>154</v>
      </c>
    </row>
    <row r="84" spans="1:5" ht="12.75">
      <c r="A84" s="65">
        <v>8</v>
      </c>
      <c r="B84" s="82">
        <v>8</v>
      </c>
      <c r="C84" s="83" t="s">
        <v>125</v>
      </c>
      <c r="D84" s="82" t="s">
        <v>93</v>
      </c>
      <c r="E84" s="84" t="s">
        <v>155</v>
      </c>
    </row>
    <row r="85" spans="1:5" ht="26.25" customHeight="1">
      <c r="A85" s="65">
        <v>8</v>
      </c>
      <c r="B85" s="82">
        <v>9</v>
      </c>
      <c r="C85" s="83" t="s">
        <v>166</v>
      </c>
      <c r="D85" s="82" t="s">
        <v>116</v>
      </c>
      <c r="E85" s="85" t="s">
        <v>254</v>
      </c>
    </row>
    <row r="86" spans="1:5" ht="36">
      <c r="A86" s="65">
        <v>8</v>
      </c>
      <c r="B86" s="82">
        <v>10</v>
      </c>
      <c r="C86" s="83" t="s">
        <v>167</v>
      </c>
      <c r="D86" s="82" t="s">
        <v>116</v>
      </c>
      <c r="E86" s="86" t="s">
        <v>252</v>
      </c>
    </row>
    <row r="87" spans="1:5" ht="12.75">
      <c r="A87" s="65">
        <v>8</v>
      </c>
      <c r="B87" s="82">
        <v>11</v>
      </c>
      <c r="C87" s="83" t="s">
        <v>168</v>
      </c>
      <c r="D87" s="82" t="s">
        <v>116</v>
      </c>
      <c r="E87" s="85" t="s">
        <v>159</v>
      </c>
    </row>
    <row r="88" spans="1:5" ht="12.75">
      <c r="A88" s="65">
        <v>8</v>
      </c>
      <c r="B88" s="82">
        <v>12</v>
      </c>
      <c r="C88" s="83" t="s">
        <v>169</v>
      </c>
      <c r="D88" s="82" t="s">
        <v>116</v>
      </c>
      <c r="E88" s="85" t="s">
        <v>257</v>
      </c>
    </row>
    <row r="89" spans="1:5" ht="12.75">
      <c r="A89" s="65">
        <v>8</v>
      </c>
      <c r="B89" s="82">
        <v>13</v>
      </c>
      <c r="C89" s="83" t="s">
        <v>170</v>
      </c>
      <c r="D89" s="82" t="s">
        <v>93</v>
      </c>
      <c r="E89" s="85" t="s">
        <v>162</v>
      </c>
    </row>
    <row r="90" spans="1:5" ht="12.75">
      <c r="A90" s="65">
        <v>8</v>
      </c>
      <c r="B90" s="82">
        <v>14</v>
      </c>
      <c r="C90" s="83" t="s">
        <v>171</v>
      </c>
      <c r="D90" s="82" t="s">
        <v>116</v>
      </c>
      <c r="E90" s="85" t="s">
        <v>119</v>
      </c>
    </row>
    <row r="91" spans="1:5" ht="13.5" thickBot="1">
      <c r="A91" s="70">
        <v>8</v>
      </c>
      <c r="B91" s="71">
        <v>15</v>
      </c>
      <c r="C91" s="87" t="s">
        <v>172</v>
      </c>
      <c r="D91" s="88" t="s">
        <v>116</v>
      </c>
      <c r="E91" s="89" t="s">
        <v>165</v>
      </c>
    </row>
    <row r="92" spans="1:5" ht="12.75">
      <c r="A92" s="61">
        <v>9</v>
      </c>
      <c r="B92" s="81">
        <v>7</v>
      </c>
      <c r="C92" s="90" t="s">
        <v>94</v>
      </c>
      <c r="D92" s="91" t="s">
        <v>116</v>
      </c>
      <c r="E92" s="92" t="s">
        <v>173</v>
      </c>
    </row>
    <row r="93" spans="1:5" ht="26.25" customHeight="1">
      <c r="A93" s="65">
        <v>9</v>
      </c>
      <c r="B93" s="78" t="s">
        <v>174</v>
      </c>
      <c r="C93" s="83" t="s">
        <v>175</v>
      </c>
      <c r="D93" s="82" t="s">
        <v>116</v>
      </c>
      <c r="E93" s="93" t="s">
        <v>176</v>
      </c>
    </row>
    <row r="94" spans="1:5" ht="13.5" thickBot="1">
      <c r="A94" s="70">
        <v>9</v>
      </c>
      <c r="B94" s="71">
        <v>23</v>
      </c>
      <c r="C94" s="87" t="s">
        <v>177</v>
      </c>
      <c r="D94" s="88" t="s">
        <v>116</v>
      </c>
      <c r="E94" s="89" t="s">
        <v>178</v>
      </c>
    </row>
    <row r="95" spans="1:5" ht="12.75">
      <c r="A95" s="61">
        <v>10</v>
      </c>
      <c r="B95" s="81">
        <v>7</v>
      </c>
      <c r="C95" s="90" t="s">
        <v>96</v>
      </c>
      <c r="D95" s="91" t="s">
        <v>116</v>
      </c>
      <c r="E95" s="92" t="s">
        <v>173</v>
      </c>
    </row>
    <row r="96" spans="1:5" ht="26.25" customHeight="1">
      <c r="A96" s="65">
        <v>10</v>
      </c>
      <c r="B96" s="78" t="s">
        <v>174</v>
      </c>
      <c r="C96" s="83" t="s">
        <v>179</v>
      </c>
      <c r="D96" s="82" t="s">
        <v>116</v>
      </c>
      <c r="E96" s="93" t="s">
        <v>180</v>
      </c>
    </row>
    <row r="97" spans="1:5" ht="13.5" thickBot="1">
      <c r="A97" s="70">
        <v>10</v>
      </c>
      <c r="B97" s="71">
        <v>23</v>
      </c>
      <c r="C97" s="87" t="s">
        <v>181</v>
      </c>
      <c r="D97" s="88" t="s">
        <v>116</v>
      </c>
      <c r="E97" s="89" t="s">
        <v>178</v>
      </c>
    </row>
    <row r="98" spans="1:5" ht="12.75">
      <c r="A98" s="111"/>
      <c r="B98" s="111"/>
      <c r="C98" s="110"/>
      <c r="D98" s="111"/>
      <c r="E98" s="112"/>
    </row>
    <row r="99" spans="1:5" ht="12.75">
      <c r="A99" s="111"/>
      <c r="B99" s="111"/>
      <c r="C99" s="110"/>
      <c r="D99" s="111"/>
      <c r="E99" s="112"/>
    </row>
    <row r="100" spans="1:5" ht="12.75">
      <c r="A100" s="111"/>
      <c r="B100" s="111"/>
      <c r="C100" s="110"/>
      <c r="D100" s="111"/>
      <c r="E100" s="112"/>
    </row>
    <row r="101" spans="1:5" ht="12.75">
      <c r="A101" s="111"/>
      <c r="B101" s="111"/>
      <c r="C101" s="110"/>
      <c r="D101" s="111"/>
      <c r="E101" s="112"/>
    </row>
    <row r="102" spans="1:5" ht="12.75">
      <c r="A102" s="111"/>
      <c r="B102" s="111"/>
      <c r="C102" s="110"/>
      <c r="D102" s="111"/>
      <c r="E102" s="112"/>
    </row>
    <row r="103" spans="1:5" ht="12.75">
      <c r="A103" s="111"/>
      <c r="B103" s="111"/>
      <c r="C103" s="110"/>
      <c r="D103" s="111"/>
      <c r="E103" s="112"/>
    </row>
    <row r="104" spans="1:5" ht="12.75">
      <c r="A104" s="111"/>
      <c r="B104" s="111"/>
      <c r="C104" s="110"/>
      <c r="D104" s="111"/>
      <c r="E104" s="112"/>
    </row>
    <row r="105" spans="1:5" ht="12.75">
      <c r="A105" s="111"/>
      <c r="B105" s="111"/>
      <c r="C105" s="110"/>
      <c r="D105" s="111"/>
      <c r="E105" s="112"/>
    </row>
    <row r="106" spans="1:5" ht="12.75">
      <c r="A106" s="111"/>
      <c r="B106" s="111"/>
      <c r="C106" s="110"/>
      <c r="D106" s="111"/>
      <c r="E106" s="112"/>
    </row>
    <row r="107" spans="1:5" ht="12.75">
      <c r="A107" s="111"/>
      <c r="B107" s="111"/>
      <c r="C107" s="110"/>
      <c r="D107" s="111"/>
      <c r="E107" s="112"/>
    </row>
    <row r="108" spans="1:5" ht="12.75">
      <c r="A108" s="111"/>
      <c r="B108" s="111"/>
      <c r="C108" s="110"/>
      <c r="D108" s="111"/>
      <c r="E108" s="112"/>
    </row>
    <row r="109" spans="1:5" ht="12.75">
      <c r="A109" s="111"/>
      <c r="B109" s="111"/>
      <c r="C109" s="110"/>
      <c r="D109" s="111"/>
      <c r="E109" s="112"/>
    </row>
    <row r="110" spans="1:5" ht="12.75">
      <c r="A110" s="111"/>
      <c r="B110" s="111"/>
      <c r="C110" s="110"/>
      <c r="D110" s="111"/>
      <c r="E110" s="112"/>
    </row>
    <row r="111" spans="1:5" ht="12.75">
      <c r="A111" s="111"/>
      <c r="B111" s="111"/>
      <c r="C111" s="110"/>
      <c r="D111" s="111"/>
      <c r="E111" s="112"/>
    </row>
    <row r="112" spans="1:5" ht="12.75">
      <c r="A112" s="111"/>
      <c r="B112" s="111"/>
      <c r="C112" s="110"/>
      <c r="D112" s="111"/>
      <c r="E112" s="112"/>
    </row>
    <row r="113" spans="1:5" ht="12.75">
      <c r="A113" s="111"/>
      <c r="B113" s="111"/>
      <c r="C113" s="110"/>
      <c r="D113" s="111"/>
      <c r="E113" s="112"/>
    </row>
    <row r="114" spans="1:5" ht="12.75">
      <c r="A114" s="111"/>
      <c r="B114" s="111"/>
      <c r="C114" s="110"/>
      <c r="D114" s="111"/>
      <c r="E114" s="112"/>
    </row>
    <row r="115" spans="1:5" ht="12.75">
      <c r="A115" s="111"/>
      <c r="B115" s="111"/>
      <c r="C115" s="110"/>
      <c r="D115" s="111"/>
      <c r="E115" s="112"/>
    </row>
    <row r="116" spans="1:5" ht="12.75">
      <c r="A116" s="111"/>
      <c r="B116" s="111"/>
      <c r="C116" s="110"/>
      <c r="D116" s="111"/>
      <c r="E116" s="112"/>
    </row>
    <row r="117" spans="1:5" ht="12.75">
      <c r="A117" s="111"/>
      <c r="B117" s="111"/>
      <c r="C117" s="110"/>
      <c r="D117" s="111"/>
      <c r="E117" s="112"/>
    </row>
    <row r="118" spans="1:5" ht="12.75">
      <c r="A118" s="111"/>
      <c r="B118" s="111"/>
      <c r="C118" s="110"/>
      <c r="D118" s="111"/>
      <c r="E118" s="112"/>
    </row>
    <row r="119" spans="1:5" ht="12.75">
      <c r="A119" s="111"/>
      <c r="B119" s="111"/>
      <c r="C119" s="110"/>
      <c r="D119" s="111"/>
      <c r="E119" s="112"/>
    </row>
    <row r="120" spans="1:5" ht="12.75">
      <c r="A120" s="111"/>
      <c r="B120" s="111"/>
      <c r="C120" s="110"/>
      <c r="D120" s="111"/>
      <c r="E120" s="112"/>
    </row>
    <row r="121" spans="1:5" ht="12.75">
      <c r="A121" s="111"/>
      <c r="B121" s="111"/>
      <c r="C121" s="110"/>
      <c r="D121" s="111"/>
      <c r="E121" s="112"/>
    </row>
    <row r="122" spans="1:5" ht="12.75">
      <c r="A122" s="111"/>
      <c r="B122" s="111"/>
      <c r="C122" s="110"/>
      <c r="D122" s="111"/>
      <c r="E122" s="112"/>
    </row>
    <row r="123" spans="1:5" ht="12.75">
      <c r="A123" s="111"/>
      <c r="B123" s="111"/>
      <c r="C123" s="110"/>
      <c r="D123" s="111"/>
      <c r="E123" s="112"/>
    </row>
    <row r="124" spans="1:5" ht="12.75">
      <c r="A124" s="111"/>
      <c r="B124" s="111"/>
      <c r="C124" s="110"/>
      <c r="D124" s="111"/>
      <c r="E124" s="112"/>
    </row>
    <row r="125" spans="1:5" ht="12.75">
      <c r="A125" s="111"/>
      <c r="B125" s="111"/>
      <c r="C125" s="110"/>
      <c r="D125" s="111"/>
      <c r="E125" s="112"/>
    </row>
    <row r="126" spans="1:5" ht="12.75">
      <c r="A126" s="111"/>
      <c r="B126" s="111"/>
      <c r="C126" s="110"/>
      <c r="D126" s="111"/>
      <c r="E126" s="112"/>
    </row>
    <row r="127" spans="1:5" ht="12.75">
      <c r="A127" s="111"/>
      <c r="B127" s="111"/>
      <c r="C127" s="110"/>
      <c r="D127" s="111"/>
      <c r="E127" s="112"/>
    </row>
    <row r="128" spans="1:5" ht="12.75">
      <c r="A128" s="111"/>
      <c r="B128" s="111"/>
      <c r="C128" s="110"/>
      <c r="D128" s="111"/>
      <c r="E128" s="112"/>
    </row>
    <row r="129" spans="1:5" ht="12.75">
      <c r="A129" s="111"/>
      <c r="B129" s="111"/>
      <c r="C129" s="110"/>
      <c r="D129" s="111"/>
      <c r="E129" s="112"/>
    </row>
    <row r="130" spans="1:5" ht="12.75">
      <c r="A130" s="111"/>
      <c r="B130" s="111"/>
      <c r="C130" s="110"/>
      <c r="D130" s="111"/>
      <c r="E130" s="112"/>
    </row>
    <row r="131" spans="1:5" ht="12.75">
      <c r="A131" s="111"/>
      <c r="B131" s="111"/>
      <c r="C131" s="110"/>
      <c r="D131" s="111"/>
      <c r="E131" s="112"/>
    </row>
    <row r="132" spans="1:5" ht="12.75">
      <c r="A132" s="111"/>
      <c r="B132" s="111"/>
      <c r="C132" s="110"/>
      <c r="D132" s="111"/>
      <c r="E132" s="112"/>
    </row>
    <row r="133" spans="1:5" ht="12.75">
      <c r="A133" s="111"/>
      <c r="B133" s="111"/>
      <c r="C133" s="110"/>
      <c r="D133" s="111"/>
      <c r="E133" s="112"/>
    </row>
    <row r="134" spans="1:5" ht="12.75">
      <c r="A134" s="111"/>
      <c r="B134" s="111"/>
      <c r="C134" s="110"/>
      <c r="D134" s="111"/>
      <c r="E134" s="112"/>
    </row>
    <row r="135" spans="1:5" ht="12.75">
      <c r="A135" s="111"/>
      <c r="B135" s="111"/>
      <c r="C135" s="110"/>
      <c r="D135" s="111"/>
      <c r="E135" s="112"/>
    </row>
    <row r="136" spans="1:5" ht="12.75">
      <c r="A136" s="111"/>
      <c r="B136" s="111"/>
      <c r="C136" s="110"/>
      <c r="D136" s="111"/>
      <c r="E136" s="112"/>
    </row>
    <row r="137" spans="1:5" ht="12.75">
      <c r="A137" s="111"/>
      <c r="B137" s="111"/>
      <c r="C137" s="110"/>
      <c r="D137" s="111"/>
      <c r="E137" s="112"/>
    </row>
    <row r="138" spans="1:5" ht="12.75">
      <c r="A138" s="111"/>
      <c r="B138" s="111"/>
      <c r="C138" s="110"/>
      <c r="D138" s="111"/>
      <c r="E138" s="112"/>
    </row>
    <row r="139" spans="1:5" ht="12.75">
      <c r="A139" s="111"/>
      <c r="B139" s="111"/>
      <c r="C139" s="110"/>
      <c r="D139" s="111"/>
      <c r="E139" s="112"/>
    </row>
    <row r="140" spans="1:5" ht="12.75">
      <c r="A140" s="111"/>
      <c r="B140" s="111"/>
      <c r="C140" s="110"/>
      <c r="D140" s="111"/>
      <c r="E140" s="112"/>
    </row>
    <row r="141" spans="1:5" ht="12.75">
      <c r="A141" s="111"/>
      <c r="B141" s="111"/>
      <c r="C141" s="110"/>
      <c r="D141" s="111"/>
      <c r="E141" s="112"/>
    </row>
    <row r="142" spans="1:5" ht="12.75">
      <c r="A142" s="111"/>
      <c r="B142" s="111"/>
      <c r="C142" s="110"/>
      <c r="D142" s="111"/>
      <c r="E142" s="112"/>
    </row>
    <row r="143" spans="1:5" ht="12.75">
      <c r="A143" s="111"/>
      <c r="B143" s="111"/>
      <c r="C143" s="110"/>
      <c r="D143" s="111"/>
      <c r="E143" s="112"/>
    </row>
    <row r="144" spans="1:5" ht="12.75">
      <c r="A144" s="111"/>
      <c r="B144" s="111"/>
      <c r="C144" s="110"/>
      <c r="D144" s="111"/>
      <c r="E144" s="112"/>
    </row>
    <row r="145" spans="1:5" ht="12.75">
      <c r="A145" s="111"/>
      <c r="B145" s="111"/>
      <c r="C145" s="110"/>
      <c r="D145" s="111"/>
      <c r="E145" s="112"/>
    </row>
    <row r="146" spans="1:5" ht="12.75">
      <c r="A146" s="111"/>
      <c r="B146" s="111"/>
      <c r="C146" s="110"/>
      <c r="D146" s="111"/>
      <c r="E146" s="112"/>
    </row>
    <row r="147" spans="1:5" ht="12.75">
      <c r="A147" s="111"/>
      <c r="B147" s="111"/>
      <c r="C147" s="110"/>
      <c r="D147" s="111"/>
      <c r="E147" s="112"/>
    </row>
    <row r="148" spans="1:5" ht="12.75">
      <c r="A148" s="111"/>
      <c r="B148" s="111"/>
      <c r="C148" s="110"/>
      <c r="D148" s="111"/>
      <c r="E148" s="112"/>
    </row>
    <row r="149" spans="1:5" ht="12.75">
      <c r="A149" s="111"/>
      <c r="B149" s="111"/>
      <c r="C149" s="110"/>
      <c r="D149" s="111"/>
      <c r="E149" s="112"/>
    </row>
    <row r="150" spans="1:5" ht="12.75">
      <c r="A150" s="111"/>
      <c r="B150" s="111"/>
      <c r="C150" s="110"/>
      <c r="D150" s="111"/>
      <c r="E150" s="112"/>
    </row>
    <row r="151" spans="1:5" ht="12.75">
      <c r="A151" s="111"/>
      <c r="B151" s="111"/>
      <c r="C151" s="110"/>
      <c r="D151" s="111"/>
      <c r="E151" s="112"/>
    </row>
    <row r="152" spans="1:5" ht="12.75">
      <c r="A152" s="111"/>
      <c r="B152" s="111"/>
      <c r="C152" s="110"/>
      <c r="D152" s="111"/>
      <c r="E152" s="112"/>
    </row>
    <row r="153" spans="1:5" ht="12.75">
      <c r="A153" s="111"/>
      <c r="B153" s="111"/>
      <c r="C153" s="110"/>
      <c r="D153" s="111"/>
      <c r="E153" s="112"/>
    </row>
    <row r="154" spans="1:5" ht="12.75">
      <c r="A154" s="111"/>
      <c r="B154" s="111"/>
      <c r="C154" s="110"/>
      <c r="D154" s="111"/>
      <c r="E154" s="112"/>
    </row>
    <row r="155" spans="1:5" ht="12.75">
      <c r="A155" s="111"/>
      <c r="B155" s="111"/>
      <c r="C155" s="110"/>
      <c r="D155" s="111"/>
      <c r="E155" s="112"/>
    </row>
    <row r="156" spans="1:5" ht="12.75">
      <c r="A156" s="111"/>
      <c r="B156" s="111"/>
      <c r="C156" s="110"/>
      <c r="D156" s="111"/>
      <c r="E156" s="112"/>
    </row>
    <row r="157" spans="1:5" ht="12.75">
      <c r="A157" s="111"/>
      <c r="B157" s="111"/>
      <c r="C157" s="110"/>
      <c r="D157" s="111"/>
      <c r="E157" s="112"/>
    </row>
    <row r="158" spans="1:5" ht="12.75">
      <c r="A158" s="111"/>
      <c r="B158" s="111"/>
      <c r="C158" s="110"/>
      <c r="D158" s="111"/>
      <c r="E158" s="112"/>
    </row>
    <row r="159" spans="1:5" ht="12.75">
      <c r="A159" s="111"/>
      <c r="B159" s="111"/>
      <c r="C159" s="110"/>
      <c r="D159" s="111"/>
      <c r="E159" s="112"/>
    </row>
    <row r="160" spans="1:5" ht="12.75">
      <c r="A160" s="111"/>
      <c r="B160" s="111"/>
      <c r="C160" s="110"/>
      <c r="D160" s="111"/>
      <c r="E160" s="112"/>
    </row>
    <row r="161" spans="1:5" ht="12.75">
      <c r="A161" s="111"/>
      <c r="B161" s="111"/>
      <c r="C161" s="110"/>
      <c r="D161" s="111"/>
      <c r="E161" s="112"/>
    </row>
    <row r="162" spans="1:5" ht="12.75">
      <c r="A162" s="111"/>
      <c r="B162" s="111"/>
      <c r="C162" s="110"/>
      <c r="D162" s="111"/>
      <c r="E162" s="112"/>
    </row>
    <row r="163" spans="1:5" ht="12.75">
      <c r="A163" s="111"/>
      <c r="B163" s="111"/>
      <c r="C163" s="110"/>
      <c r="D163" s="111"/>
      <c r="E163" s="112"/>
    </row>
    <row r="164" spans="1:5" ht="12.75">
      <c r="A164" s="111"/>
      <c r="B164" s="111"/>
      <c r="C164" s="110"/>
      <c r="D164" s="111"/>
      <c r="E164" s="112"/>
    </row>
    <row r="165" spans="1:5" ht="12.75">
      <c r="A165" s="111"/>
      <c r="B165" s="111"/>
      <c r="C165" s="110"/>
      <c r="D165" s="111"/>
      <c r="E165" s="112"/>
    </row>
    <row r="166" spans="1:5" ht="12.75">
      <c r="A166" s="111"/>
      <c r="B166" s="111"/>
      <c r="C166" s="110"/>
      <c r="D166" s="111"/>
      <c r="E166" s="112"/>
    </row>
    <row r="167" spans="1:5" ht="12.75">
      <c r="A167" s="111"/>
      <c r="B167" s="111"/>
      <c r="C167" s="110"/>
      <c r="D167" s="111"/>
      <c r="E167" s="112"/>
    </row>
    <row r="168" spans="1:5" ht="12.75">
      <c r="A168" s="111"/>
      <c r="B168" s="111"/>
      <c r="C168" s="110"/>
      <c r="D168" s="111"/>
      <c r="E168" s="112"/>
    </row>
    <row r="169" spans="1:5" ht="12.75">
      <c r="A169" s="111"/>
      <c r="B169" s="111"/>
      <c r="C169" s="110"/>
      <c r="D169" s="111"/>
      <c r="E169" s="112"/>
    </row>
    <row r="170" spans="1:5" ht="12.75">
      <c r="A170" s="111"/>
      <c r="B170" s="111"/>
      <c r="C170" s="110"/>
      <c r="D170" s="111"/>
      <c r="E170" s="112"/>
    </row>
    <row r="171" spans="1:5" ht="12.75">
      <c r="A171" s="111"/>
      <c r="B171" s="111"/>
      <c r="C171" s="110"/>
      <c r="D171" s="111"/>
      <c r="E171" s="112"/>
    </row>
    <row r="172" spans="1:5" ht="12.75">
      <c r="A172" s="111"/>
      <c r="B172" s="111"/>
      <c r="C172" s="110"/>
      <c r="D172" s="111"/>
      <c r="E172" s="112"/>
    </row>
    <row r="173" spans="1:5" ht="12.75">
      <c r="A173" s="111"/>
      <c r="B173" s="111"/>
      <c r="C173" s="110"/>
      <c r="D173" s="111"/>
      <c r="E173" s="112"/>
    </row>
    <row r="174" spans="1:5" ht="12.75">
      <c r="A174" s="111"/>
      <c r="B174" s="111"/>
      <c r="C174" s="110"/>
      <c r="D174" s="111"/>
      <c r="E174" s="112"/>
    </row>
    <row r="175" spans="1:5" ht="12.75">
      <c r="A175" s="111"/>
      <c r="B175" s="111"/>
      <c r="C175" s="110"/>
      <c r="D175" s="111"/>
      <c r="E175" s="112"/>
    </row>
    <row r="176" spans="1:5" ht="12.75">
      <c r="A176" s="111"/>
      <c r="B176" s="111"/>
      <c r="C176" s="110"/>
      <c r="D176" s="111"/>
      <c r="E176" s="112"/>
    </row>
    <row r="177" spans="1:5" ht="12.75">
      <c r="A177" s="111"/>
      <c r="B177" s="111"/>
      <c r="C177" s="110"/>
      <c r="D177" s="111"/>
      <c r="E177" s="112"/>
    </row>
    <row r="178" spans="1:5" ht="12.75">
      <c r="A178" s="111"/>
      <c r="B178" s="111"/>
      <c r="C178" s="110"/>
      <c r="D178" s="111"/>
      <c r="E178" s="112"/>
    </row>
    <row r="179" spans="1:5" ht="12.75">
      <c r="A179" s="111"/>
      <c r="B179" s="111"/>
      <c r="C179" s="110"/>
      <c r="D179" s="111"/>
      <c r="E179" s="112"/>
    </row>
    <row r="180" spans="1:5" ht="12.75">
      <c r="A180" s="111"/>
      <c r="B180" s="111"/>
      <c r="C180" s="110"/>
      <c r="D180" s="111"/>
      <c r="E180" s="112"/>
    </row>
    <row r="181" spans="1:5" ht="12.75">
      <c r="A181" s="111"/>
      <c r="B181" s="111"/>
      <c r="C181" s="110"/>
      <c r="D181" s="111"/>
      <c r="E181" s="112"/>
    </row>
    <row r="182" spans="1:5" ht="12.75">
      <c r="A182" s="111"/>
      <c r="B182" s="111"/>
      <c r="C182" s="110"/>
      <c r="D182" s="111"/>
      <c r="E182" s="112"/>
    </row>
    <row r="183" spans="1:5" ht="12.75">
      <c r="A183" s="111"/>
      <c r="B183" s="111"/>
      <c r="C183" s="110"/>
      <c r="D183" s="111"/>
      <c r="E183" s="110"/>
    </row>
    <row r="184" spans="1:5" ht="12.75">
      <c r="A184" s="111"/>
      <c r="B184" s="111"/>
      <c r="C184" s="110"/>
      <c r="D184" s="111"/>
      <c r="E184" s="110"/>
    </row>
    <row r="185" spans="1:5" ht="12.75">
      <c r="A185" s="111"/>
      <c r="B185" s="111"/>
      <c r="C185" s="110"/>
      <c r="D185" s="111"/>
      <c r="E185" s="110"/>
    </row>
    <row r="186" spans="1:5" ht="12.75">
      <c r="A186" s="111"/>
      <c r="B186" s="111"/>
      <c r="C186" s="110"/>
      <c r="D186" s="111"/>
      <c r="E186" s="110"/>
    </row>
    <row r="187" spans="1:5" ht="12.75">
      <c r="A187" s="111"/>
      <c r="B187" s="111"/>
      <c r="C187" s="110"/>
      <c r="D187" s="111"/>
      <c r="E187" s="110"/>
    </row>
    <row r="188" spans="1:5" ht="12.75">
      <c r="A188" s="111"/>
      <c r="B188" s="111"/>
      <c r="C188" s="110"/>
      <c r="D188" s="111"/>
      <c r="E188" s="110"/>
    </row>
    <row r="189" spans="1:5" ht="12.75">
      <c r="A189" s="111"/>
      <c r="B189" s="111"/>
      <c r="C189" s="110"/>
      <c r="D189" s="111"/>
      <c r="E189" s="110"/>
    </row>
    <row r="190" spans="1:5" ht="12.75">
      <c r="A190" s="111"/>
      <c r="B190" s="111"/>
      <c r="C190" s="110"/>
      <c r="D190" s="111"/>
      <c r="E190" s="110"/>
    </row>
    <row r="191" spans="1:5" ht="12.75">
      <c r="A191" s="111"/>
      <c r="B191" s="111"/>
      <c r="C191" s="110"/>
      <c r="D191" s="111"/>
      <c r="E191" s="110"/>
    </row>
    <row r="192" spans="1:5" ht="12.75">
      <c r="A192" s="111"/>
      <c r="B192" s="111"/>
      <c r="C192" s="110"/>
      <c r="D192" s="111"/>
      <c r="E192" s="110"/>
    </row>
    <row r="193" spans="1:5" ht="12.75">
      <c r="A193" s="111"/>
      <c r="B193" s="111"/>
      <c r="C193" s="110"/>
      <c r="D193" s="111"/>
      <c r="E193" s="110"/>
    </row>
    <row r="194" spans="1:5" ht="12.75">
      <c r="A194" s="111"/>
      <c r="B194" s="111"/>
      <c r="C194" s="110"/>
      <c r="D194" s="111"/>
      <c r="E194" s="110"/>
    </row>
    <row r="195" spans="1:5" ht="12.75">
      <c r="A195" s="111"/>
      <c r="B195" s="111"/>
      <c r="C195" s="110"/>
      <c r="D195" s="111"/>
      <c r="E195" s="110"/>
    </row>
    <row r="196" spans="1:5" ht="12.75">
      <c r="A196" s="111"/>
      <c r="B196" s="111"/>
      <c r="C196" s="110"/>
      <c r="D196" s="111"/>
      <c r="E196" s="110"/>
    </row>
    <row r="197" spans="1:5" ht="12.75">
      <c r="A197" s="111"/>
      <c r="B197" s="111"/>
      <c r="C197" s="110"/>
      <c r="D197" s="111"/>
      <c r="E197" s="110"/>
    </row>
    <row r="198" spans="1:5" ht="12.75">
      <c r="A198" s="111"/>
      <c r="B198" s="111"/>
      <c r="C198" s="110"/>
      <c r="D198" s="111"/>
      <c r="E198" s="110"/>
    </row>
    <row r="199" spans="1:5" ht="12.75">
      <c r="A199" s="111"/>
      <c r="B199" s="111"/>
      <c r="C199" s="110"/>
      <c r="D199" s="111"/>
      <c r="E199" s="110"/>
    </row>
    <row r="200" spans="1:5" ht="12.75">
      <c r="A200" s="111"/>
      <c r="B200" s="111"/>
      <c r="C200" s="110"/>
      <c r="D200" s="111"/>
      <c r="E200" s="110"/>
    </row>
    <row r="201" spans="1:5" ht="12.75">
      <c r="A201" s="111"/>
      <c r="B201" s="111"/>
      <c r="C201" s="110"/>
      <c r="D201" s="111"/>
      <c r="E201" s="110"/>
    </row>
    <row r="202" spans="1:5" ht="12.75">
      <c r="A202" s="111"/>
      <c r="B202" s="111"/>
      <c r="C202" s="110"/>
      <c r="D202" s="111"/>
      <c r="E202" s="110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5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9" sqref="Q9:Q255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4 kwartału 2017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28" t="s">
        <v>8</v>
      </c>
      <c r="I4" s="128"/>
      <c r="J4" s="128"/>
      <c r="K4" s="128" t="s">
        <v>6</v>
      </c>
      <c r="L4" s="128"/>
      <c r="M4" s="128"/>
      <c r="N4" s="126" t="s">
        <v>78</v>
      </c>
      <c r="O4" s="126"/>
      <c r="P4" s="126" t="s">
        <v>9</v>
      </c>
      <c r="Q4" s="126"/>
    </row>
    <row r="5" spans="1:17" s="6" customFormat="1" ht="12">
      <c r="A5" s="129"/>
      <c r="B5" s="129"/>
      <c r="C5" s="129"/>
      <c r="D5" s="129"/>
      <c r="E5" s="129"/>
      <c r="F5" s="129"/>
      <c r="G5" s="129"/>
      <c r="H5" s="126" t="s">
        <v>4</v>
      </c>
      <c r="I5" s="126" t="s">
        <v>5</v>
      </c>
      <c r="J5" s="126" t="s">
        <v>31</v>
      </c>
      <c r="K5" s="126" t="s">
        <v>4</v>
      </c>
      <c r="L5" s="126" t="s">
        <v>5</v>
      </c>
      <c r="M5" s="126" t="s">
        <v>7</v>
      </c>
      <c r="N5" s="126" t="s">
        <v>4</v>
      </c>
      <c r="O5" s="126" t="s">
        <v>5</v>
      </c>
      <c r="P5" s="126" t="s">
        <v>4</v>
      </c>
      <c r="Q5" s="126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26"/>
      <c r="I6" s="126"/>
      <c r="J6" s="126"/>
      <c r="K6" s="126"/>
      <c r="L6" s="126"/>
      <c r="M6" s="126"/>
      <c r="N6" s="126"/>
      <c r="O6" s="126"/>
      <c r="P6" s="126" t="s">
        <v>4</v>
      </c>
      <c r="Q6" s="126"/>
    </row>
    <row r="7" spans="1:17" s="6" customFormat="1" ht="12">
      <c r="A7" s="130"/>
      <c r="B7" s="131"/>
      <c r="C7" s="131"/>
      <c r="D7" s="131"/>
      <c r="E7" s="131"/>
      <c r="F7" s="131"/>
      <c r="G7" s="132"/>
      <c r="H7" s="126" t="s">
        <v>10</v>
      </c>
      <c r="I7" s="126"/>
      <c r="J7" s="39" t="s">
        <v>11</v>
      </c>
      <c r="K7" s="126" t="s">
        <v>10</v>
      </c>
      <c r="L7" s="126"/>
      <c r="M7" s="39" t="s">
        <v>11</v>
      </c>
      <c r="N7" s="124" t="s">
        <v>10</v>
      </c>
      <c r="O7" s="125"/>
      <c r="P7" s="124" t="s">
        <v>11</v>
      </c>
      <c r="Q7" s="125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27">
        <v>6</v>
      </c>
      <c r="G8" s="12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101473857.6</v>
      </c>
      <c r="I9" s="8">
        <v>100288890.3</v>
      </c>
      <c r="J9" s="9">
        <v>98.83</v>
      </c>
      <c r="K9" s="8">
        <v>101462694.6</v>
      </c>
      <c r="L9" s="8">
        <v>98394394.22</v>
      </c>
      <c r="M9" s="9">
        <v>96.97</v>
      </c>
      <c r="N9" s="8">
        <v>11163</v>
      </c>
      <c r="O9" s="8">
        <v>1894496.08</v>
      </c>
      <c r="P9" s="9">
        <v>0.01</v>
      </c>
      <c r="Q9" s="9">
        <v>1.88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61997670.08</v>
      </c>
      <c r="I10" s="8">
        <v>61140093.91</v>
      </c>
      <c r="J10" s="9">
        <v>98.61</v>
      </c>
      <c r="K10" s="8">
        <v>64930417.08</v>
      </c>
      <c r="L10" s="8">
        <v>63736317.83</v>
      </c>
      <c r="M10" s="9">
        <v>98.16</v>
      </c>
      <c r="N10" s="8">
        <v>-2932747</v>
      </c>
      <c r="O10" s="8">
        <v>-2596223.92</v>
      </c>
      <c r="P10" s="9">
        <v>-4.73</v>
      </c>
      <c r="Q10" s="9">
        <v>-4.24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67069304.76</v>
      </c>
      <c r="I11" s="8">
        <v>63229919.76</v>
      </c>
      <c r="J11" s="9">
        <v>94.27</v>
      </c>
      <c r="K11" s="8">
        <v>66976416.76</v>
      </c>
      <c r="L11" s="8">
        <v>62484050.64</v>
      </c>
      <c r="M11" s="9">
        <v>93.29</v>
      </c>
      <c r="N11" s="8">
        <v>92888</v>
      </c>
      <c r="O11" s="8">
        <v>745869.12</v>
      </c>
      <c r="P11" s="9">
        <v>0.13</v>
      </c>
      <c r="Q11" s="9">
        <v>1.17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65307670.92</v>
      </c>
      <c r="I12" s="8">
        <v>65852436.77</v>
      </c>
      <c r="J12" s="9">
        <v>100.83</v>
      </c>
      <c r="K12" s="8">
        <v>69675765.27</v>
      </c>
      <c r="L12" s="8">
        <v>64067667.57</v>
      </c>
      <c r="M12" s="9">
        <v>91.95</v>
      </c>
      <c r="N12" s="8">
        <v>-4368094.35</v>
      </c>
      <c r="O12" s="8">
        <v>1784769.2</v>
      </c>
      <c r="P12" s="9">
        <v>-6.68</v>
      </c>
      <c r="Q12" s="9">
        <v>2.71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130467507.67</v>
      </c>
      <c r="I13" s="8">
        <v>121571888.47</v>
      </c>
      <c r="J13" s="9">
        <v>93.18</v>
      </c>
      <c r="K13" s="8">
        <v>132510078.67</v>
      </c>
      <c r="L13" s="8">
        <v>121955413.89</v>
      </c>
      <c r="M13" s="9">
        <v>92.03</v>
      </c>
      <c r="N13" s="8">
        <v>-2042571</v>
      </c>
      <c r="O13" s="8">
        <v>-383525.42</v>
      </c>
      <c r="P13" s="9">
        <v>-1.56</v>
      </c>
      <c r="Q13" s="9">
        <v>-0.31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86299369.27</v>
      </c>
      <c r="I14" s="8">
        <v>84368528.56</v>
      </c>
      <c r="J14" s="9">
        <v>97.76</v>
      </c>
      <c r="K14" s="8">
        <v>89540091.27</v>
      </c>
      <c r="L14" s="8">
        <v>82087728.16</v>
      </c>
      <c r="M14" s="9">
        <v>91.67</v>
      </c>
      <c r="N14" s="8">
        <v>-3240722</v>
      </c>
      <c r="O14" s="8">
        <v>2280800.4</v>
      </c>
      <c r="P14" s="9">
        <v>-3.75</v>
      </c>
      <c r="Q14" s="9">
        <v>2.7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115801855.05</v>
      </c>
      <c r="I15" s="8">
        <v>114128611.02</v>
      </c>
      <c r="J15" s="9">
        <v>98.55</v>
      </c>
      <c r="K15" s="8">
        <v>116539916.67</v>
      </c>
      <c r="L15" s="8">
        <v>112833266.06</v>
      </c>
      <c r="M15" s="9">
        <v>96.81</v>
      </c>
      <c r="N15" s="8">
        <v>-738061.62</v>
      </c>
      <c r="O15" s="8">
        <v>1295344.96</v>
      </c>
      <c r="P15" s="9">
        <v>-0.63</v>
      </c>
      <c r="Q15" s="9">
        <v>1.13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69868462.43</v>
      </c>
      <c r="I16" s="8">
        <v>68254430.18</v>
      </c>
      <c r="J16" s="9">
        <v>97.68</v>
      </c>
      <c r="K16" s="8">
        <v>70898462.43</v>
      </c>
      <c r="L16" s="8">
        <v>68848365.11</v>
      </c>
      <c r="M16" s="9">
        <v>97.1</v>
      </c>
      <c r="N16" s="8">
        <v>-1030000</v>
      </c>
      <c r="O16" s="8">
        <v>-593934.93</v>
      </c>
      <c r="P16" s="9">
        <v>-1.47</v>
      </c>
      <c r="Q16" s="9">
        <v>-0.87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225127567.85</v>
      </c>
      <c r="I17" s="8">
        <v>223994082.65</v>
      </c>
      <c r="J17" s="9">
        <v>99.49</v>
      </c>
      <c r="K17" s="8">
        <v>226893179.85</v>
      </c>
      <c r="L17" s="8">
        <v>217135133.49</v>
      </c>
      <c r="M17" s="9">
        <v>95.69</v>
      </c>
      <c r="N17" s="8">
        <v>-1765612</v>
      </c>
      <c r="O17" s="8">
        <v>6858949.16</v>
      </c>
      <c r="P17" s="9">
        <v>-0.78</v>
      </c>
      <c r="Q17" s="9">
        <v>3.06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64033153.34</v>
      </c>
      <c r="I18" s="8">
        <v>63178456.76</v>
      </c>
      <c r="J18" s="9">
        <v>98.66</v>
      </c>
      <c r="K18" s="8">
        <v>68953153.34</v>
      </c>
      <c r="L18" s="8">
        <v>64107002.75</v>
      </c>
      <c r="M18" s="9">
        <v>92.97</v>
      </c>
      <c r="N18" s="8">
        <v>-4920000</v>
      </c>
      <c r="O18" s="8">
        <v>-928545.99</v>
      </c>
      <c r="P18" s="9">
        <v>-7.68</v>
      </c>
      <c r="Q18" s="9">
        <v>-1.46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17861547.71</v>
      </c>
      <c r="I19" s="8">
        <v>17274257.43</v>
      </c>
      <c r="J19" s="9">
        <v>96.71</v>
      </c>
      <c r="K19" s="8">
        <v>17711547.71</v>
      </c>
      <c r="L19" s="8">
        <v>16603722.28</v>
      </c>
      <c r="M19" s="9">
        <v>93.74</v>
      </c>
      <c r="N19" s="8">
        <v>150000</v>
      </c>
      <c r="O19" s="8">
        <v>670535.15</v>
      </c>
      <c r="P19" s="9">
        <v>0.83</v>
      </c>
      <c r="Q19" s="9">
        <v>3.88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10950795.93</v>
      </c>
      <c r="I20" s="8">
        <v>10564098.53</v>
      </c>
      <c r="J20" s="9">
        <v>96.46</v>
      </c>
      <c r="K20" s="8">
        <v>11163350.93</v>
      </c>
      <c r="L20" s="8">
        <v>10280726.3</v>
      </c>
      <c r="M20" s="9">
        <v>92.09</v>
      </c>
      <c r="N20" s="8">
        <v>-212555</v>
      </c>
      <c r="O20" s="8">
        <v>283372.23</v>
      </c>
      <c r="P20" s="9">
        <v>-1.94</v>
      </c>
      <c r="Q20" s="9">
        <v>2.68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135917382.97</v>
      </c>
      <c r="I21" s="8">
        <v>135977405.21</v>
      </c>
      <c r="J21" s="9">
        <v>100.04</v>
      </c>
      <c r="K21" s="8">
        <v>144117382.97</v>
      </c>
      <c r="L21" s="8">
        <v>136781481</v>
      </c>
      <c r="M21" s="9">
        <v>94.9</v>
      </c>
      <c r="N21" s="8">
        <v>-8200000</v>
      </c>
      <c r="O21" s="8">
        <v>-804075.79</v>
      </c>
      <c r="P21" s="9">
        <v>-6.03</v>
      </c>
      <c r="Q21" s="9">
        <v>-0.59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21898871.63</v>
      </c>
      <c r="I22" s="8">
        <v>18740224.69</v>
      </c>
      <c r="J22" s="9">
        <v>85.57</v>
      </c>
      <c r="K22" s="8">
        <v>22296936.71</v>
      </c>
      <c r="L22" s="8">
        <v>18510842.42</v>
      </c>
      <c r="M22" s="9">
        <v>83.01</v>
      </c>
      <c r="N22" s="8">
        <v>-398065.08</v>
      </c>
      <c r="O22" s="8">
        <v>229382.27</v>
      </c>
      <c r="P22" s="9">
        <v>-1.81</v>
      </c>
      <c r="Q22" s="9">
        <v>1.22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73594556.38</v>
      </c>
      <c r="I23" s="8">
        <v>73798630.5</v>
      </c>
      <c r="J23" s="9">
        <v>100.27</v>
      </c>
      <c r="K23" s="8">
        <v>74642163.64</v>
      </c>
      <c r="L23" s="8">
        <v>72026165.33</v>
      </c>
      <c r="M23" s="9">
        <v>96.49</v>
      </c>
      <c r="N23" s="8">
        <v>-1047607.26</v>
      </c>
      <c r="O23" s="8">
        <v>1772465.17</v>
      </c>
      <c r="P23" s="9">
        <v>-1.42</v>
      </c>
      <c r="Q23" s="9">
        <v>2.4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51485290.87</v>
      </c>
      <c r="I24" s="8">
        <v>49923182.38</v>
      </c>
      <c r="J24" s="9">
        <v>96.96</v>
      </c>
      <c r="K24" s="8">
        <v>50159698.87</v>
      </c>
      <c r="L24" s="8">
        <v>48620761.03</v>
      </c>
      <c r="M24" s="9">
        <v>96.93</v>
      </c>
      <c r="N24" s="8">
        <v>1325592</v>
      </c>
      <c r="O24" s="8">
        <v>1302421.35</v>
      </c>
      <c r="P24" s="9">
        <v>2.57</v>
      </c>
      <c r="Q24" s="9">
        <v>2.6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18050900.21</v>
      </c>
      <c r="I25" s="8">
        <v>17190270.63</v>
      </c>
      <c r="J25" s="9">
        <v>95.23</v>
      </c>
      <c r="K25" s="8">
        <v>20017785.95</v>
      </c>
      <c r="L25" s="8">
        <v>16767144.85</v>
      </c>
      <c r="M25" s="9">
        <v>83.76</v>
      </c>
      <c r="N25" s="8">
        <v>-1966885.74</v>
      </c>
      <c r="O25" s="8">
        <v>423125.78</v>
      </c>
      <c r="P25" s="9">
        <v>-10.89</v>
      </c>
      <c r="Q25" s="9">
        <v>2.46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26522901</v>
      </c>
      <c r="I26" s="8">
        <v>26382229.9</v>
      </c>
      <c r="J26" s="9">
        <v>99.46</v>
      </c>
      <c r="K26" s="8">
        <v>27590401</v>
      </c>
      <c r="L26" s="8">
        <v>26254571.49</v>
      </c>
      <c r="M26" s="9">
        <v>95.15</v>
      </c>
      <c r="N26" s="8">
        <v>-1067500</v>
      </c>
      <c r="O26" s="8">
        <v>127658.41</v>
      </c>
      <c r="P26" s="9">
        <v>-4.02</v>
      </c>
      <c r="Q26" s="9">
        <v>0.48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18864196.53</v>
      </c>
      <c r="I27" s="8">
        <v>18642713.57</v>
      </c>
      <c r="J27" s="9">
        <v>98.82</v>
      </c>
      <c r="K27" s="8">
        <v>21402491.53</v>
      </c>
      <c r="L27" s="8">
        <v>19171694.47</v>
      </c>
      <c r="M27" s="9">
        <v>89.57</v>
      </c>
      <c r="N27" s="8">
        <v>-2538295</v>
      </c>
      <c r="O27" s="8">
        <v>-528980.9</v>
      </c>
      <c r="P27" s="9">
        <v>-13.45</v>
      </c>
      <c r="Q27" s="9">
        <v>-2.83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20337897.76</v>
      </c>
      <c r="I28" s="8">
        <v>16156696.46</v>
      </c>
      <c r="J28" s="9">
        <v>79.44</v>
      </c>
      <c r="K28" s="8">
        <v>21194897.76</v>
      </c>
      <c r="L28" s="8">
        <v>16061046.77</v>
      </c>
      <c r="M28" s="9">
        <v>75.77</v>
      </c>
      <c r="N28" s="8">
        <v>-857000</v>
      </c>
      <c r="O28" s="8">
        <v>95649.69</v>
      </c>
      <c r="P28" s="9">
        <v>-4.21</v>
      </c>
      <c r="Q28" s="9">
        <v>0.59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15942641.16</v>
      </c>
      <c r="I29" s="8">
        <v>16459175.1</v>
      </c>
      <c r="J29" s="9">
        <v>103.23</v>
      </c>
      <c r="K29" s="8">
        <v>16526641.16</v>
      </c>
      <c r="L29" s="8">
        <v>15546051.57</v>
      </c>
      <c r="M29" s="9">
        <v>94.06</v>
      </c>
      <c r="N29" s="8">
        <v>-584000</v>
      </c>
      <c r="O29" s="8">
        <v>913123.53</v>
      </c>
      <c r="P29" s="9">
        <v>-3.66</v>
      </c>
      <c r="Q29" s="9">
        <v>5.54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15555993.52</v>
      </c>
      <c r="I30" s="8">
        <v>13716522.86</v>
      </c>
      <c r="J30" s="9">
        <v>88.17</v>
      </c>
      <c r="K30" s="8">
        <v>16686365.52</v>
      </c>
      <c r="L30" s="8">
        <v>14543753.37</v>
      </c>
      <c r="M30" s="9">
        <v>87.15</v>
      </c>
      <c r="N30" s="8">
        <v>-1130372</v>
      </c>
      <c r="O30" s="8">
        <v>-827230.51</v>
      </c>
      <c r="P30" s="9">
        <v>-7.26</v>
      </c>
      <c r="Q30" s="9">
        <v>-6.03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13260630.24</v>
      </c>
      <c r="I31" s="8">
        <v>13303454.26</v>
      </c>
      <c r="J31" s="9">
        <v>100.32</v>
      </c>
      <c r="K31" s="8">
        <v>13831820.57</v>
      </c>
      <c r="L31" s="8">
        <v>12707589.76</v>
      </c>
      <c r="M31" s="9">
        <v>91.87</v>
      </c>
      <c r="N31" s="8">
        <v>-571190.33</v>
      </c>
      <c r="O31" s="8">
        <v>595864.5</v>
      </c>
      <c r="P31" s="9">
        <v>-4.3</v>
      </c>
      <c r="Q31" s="9">
        <v>4.47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58754514.84</v>
      </c>
      <c r="I32" s="8">
        <v>54789822.38</v>
      </c>
      <c r="J32" s="9">
        <v>93.25</v>
      </c>
      <c r="K32" s="8">
        <v>65801514.84</v>
      </c>
      <c r="L32" s="8">
        <v>55024743.21</v>
      </c>
      <c r="M32" s="9">
        <v>83.62</v>
      </c>
      <c r="N32" s="8">
        <v>-7047000</v>
      </c>
      <c r="O32" s="8">
        <v>-234920.83</v>
      </c>
      <c r="P32" s="9">
        <v>-11.99</v>
      </c>
      <c r="Q32" s="9">
        <v>-0.42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12173830.35</v>
      </c>
      <c r="I33" s="8">
        <v>12067669.49</v>
      </c>
      <c r="J33" s="9">
        <v>99.12</v>
      </c>
      <c r="K33" s="8">
        <v>12927030.35</v>
      </c>
      <c r="L33" s="8">
        <v>12384621.04</v>
      </c>
      <c r="M33" s="9">
        <v>95.8</v>
      </c>
      <c r="N33" s="8">
        <v>-753200</v>
      </c>
      <c r="O33" s="8">
        <v>-316951.55</v>
      </c>
      <c r="P33" s="9">
        <v>-6.18</v>
      </c>
      <c r="Q33" s="9">
        <v>-2.62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59522841.77</v>
      </c>
      <c r="I34" s="8">
        <v>59201936.91</v>
      </c>
      <c r="J34" s="9">
        <v>99.46</v>
      </c>
      <c r="K34" s="8">
        <v>56667116.27</v>
      </c>
      <c r="L34" s="8">
        <v>54113962.99</v>
      </c>
      <c r="M34" s="9">
        <v>95.49</v>
      </c>
      <c r="N34" s="8">
        <v>2855725.5</v>
      </c>
      <c r="O34" s="8">
        <v>5087973.92</v>
      </c>
      <c r="P34" s="9">
        <v>4.79</v>
      </c>
      <c r="Q34" s="9">
        <v>8.59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18702907.45</v>
      </c>
      <c r="I35" s="8">
        <v>16755899.76</v>
      </c>
      <c r="J35" s="9">
        <v>89.58</v>
      </c>
      <c r="K35" s="8">
        <v>18638807.45</v>
      </c>
      <c r="L35" s="8">
        <v>16575008</v>
      </c>
      <c r="M35" s="9">
        <v>88.92</v>
      </c>
      <c r="N35" s="8">
        <v>64100</v>
      </c>
      <c r="O35" s="8">
        <v>180891.76</v>
      </c>
      <c r="P35" s="9">
        <v>0.34</v>
      </c>
      <c r="Q35" s="9">
        <v>1.07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25796629.09</v>
      </c>
      <c r="I36" s="8">
        <v>25373313.64</v>
      </c>
      <c r="J36" s="9">
        <v>98.35</v>
      </c>
      <c r="K36" s="8">
        <v>28306193.09</v>
      </c>
      <c r="L36" s="8">
        <v>26802314.7</v>
      </c>
      <c r="M36" s="9">
        <v>94.68</v>
      </c>
      <c r="N36" s="8">
        <v>-2509564</v>
      </c>
      <c r="O36" s="8">
        <v>-1429001.06</v>
      </c>
      <c r="P36" s="9">
        <v>-9.72</v>
      </c>
      <c r="Q36" s="9">
        <v>-5.63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17753889.43</v>
      </c>
      <c r="I37" s="8">
        <v>17067373.54</v>
      </c>
      <c r="J37" s="9">
        <v>96.13</v>
      </c>
      <c r="K37" s="8">
        <v>18157649.43</v>
      </c>
      <c r="L37" s="8">
        <v>17588804.45</v>
      </c>
      <c r="M37" s="9">
        <v>96.86</v>
      </c>
      <c r="N37" s="8">
        <v>-403760</v>
      </c>
      <c r="O37" s="8">
        <v>-521430.91</v>
      </c>
      <c r="P37" s="9">
        <v>-2.27</v>
      </c>
      <c r="Q37" s="9">
        <v>-3.05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58478309.66</v>
      </c>
      <c r="I38" s="8">
        <v>56627123</v>
      </c>
      <c r="J38" s="9">
        <v>96.83</v>
      </c>
      <c r="K38" s="8">
        <v>60488309.66</v>
      </c>
      <c r="L38" s="8">
        <v>57465751.78</v>
      </c>
      <c r="M38" s="9">
        <v>95</v>
      </c>
      <c r="N38" s="8">
        <v>-2010000</v>
      </c>
      <c r="O38" s="8">
        <v>-838628.78</v>
      </c>
      <c r="P38" s="9">
        <v>-3.43</v>
      </c>
      <c r="Q38" s="9">
        <v>-1.48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28695295.77</v>
      </c>
      <c r="I39" s="8">
        <v>28270309.63</v>
      </c>
      <c r="J39" s="9">
        <v>98.51</v>
      </c>
      <c r="K39" s="8">
        <v>31681720.99</v>
      </c>
      <c r="L39" s="8">
        <v>29930846.56</v>
      </c>
      <c r="M39" s="9">
        <v>94.47</v>
      </c>
      <c r="N39" s="8">
        <v>-2986425.22</v>
      </c>
      <c r="O39" s="8">
        <v>-1660536.93</v>
      </c>
      <c r="P39" s="9">
        <v>-10.4</v>
      </c>
      <c r="Q39" s="9">
        <v>-5.87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14074774.13</v>
      </c>
      <c r="I40" s="8">
        <v>12260940.86</v>
      </c>
      <c r="J40" s="9">
        <v>87.11</v>
      </c>
      <c r="K40" s="8">
        <v>14143275.79</v>
      </c>
      <c r="L40" s="8">
        <v>12326315.53</v>
      </c>
      <c r="M40" s="9">
        <v>87.15</v>
      </c>
      <c r="N40" s="8">
        <v>-68501.66</v>
      </c>
      <c r="O40" s="8">
        <v>-65374.67</v>
      </c>
      <c r="P40" s="9">
        <v>-0.48</v>
      </c>
      <c r="Q40" s="9">
        <v>-0.53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38536103.6</v>
      </c>
      <c r="I41" s="8">
        <v>36353065.94</v>
      </c>
      <c r="J41" s="9">
        <v>94.33</v>
      </c>
      <c r="K41" s="8">
        <v>40832505.22</v>
      </c>
      <c r="L41" s="8">
        <v>36117758.22</v>
      </c>
      <c r="M41" s="9">
        <v>88.45</v>
      </c>
      <c r="N41" s="8">
        <v>-2296401.62</v>
      </c>
      <c r="O41" s="8">
        <v>235307.72</v>
      </c>
      <c r="P41" s="9">
        <v>-5.95</v>
      </c>
      <c r="Q41" s="9">
        <v>0.64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19763000</v>
      </c>
      <c r="I42" s="8">
        <v>19934056.47</v>
      </c>
      <c r="J42" s="9">
        <v>100.86</v>
      </c>
      <c r="K42" s="8">
        <v>21883621</v>
      </c>
      <c r="L42" s="8">
        <v>21280935.73</v>
      </c>
      <c r="M42" s="9">
        <v>97.24</v>
      </c>
      <c r="N42" s="8">
        <v>-2120621</v>
      </c>
      <c r="O42" s="8">
        <v>-1346879.26</v>
      </c>
      <c r="P42" s="9">
        <v>-10.73</v>
      </c>
      <c r="Q42" s="9">
        <v>-6.75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18363136.84</v>
      </c>
      <c r="I43" s="8">
        <v>16964068.29</v>
      </c>
      <c r="J43" s="9">
        <v>92.38</v>
      </c>
      <c r="K43" s="8">
        <v>18363136.84</v>
      </c>
      <c r="L43" s="8">
        <v>16490139.24</v>
      </c>
      <c r="M43" s="9">
        <v>89.8</v>
      </c>
      <c r="N43" s="8">
        <v>0</v>
      </c>
      <c r="O43" s="8">
        <v>473929.05</v>
      </c>
      <c r="P43" s="9">
        <v>0</v>
      </c>
      <c r="Q43" s="9">
        <v>2.79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25034249.54</v>
      </c>
      <c r="I44" s="8">
        <v>19886537.71</v>
      </c>
      <c r="J44" s="9">
        <v>79.43</v>
      </c>
      <c r="K44" s="8">
        <v>26789248.34</v>
      </c>
      <c r="L44" s="8">
        <v>19454482.99</v>
      </c>
      <c r="M44" s="9">
        <v>72.62</v>
      </c>
      <c r="N44" s="8">
        <v>-1754998.8</v>
      </c>
      <c r="O44" s="8">
        <v>432054.72</v>
      </c>
      <c r="P44" s="9">
        <v>-7.01</v>
      </c>
      <c r="Q44" s="9">
        <v>2.17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27835229.28</v>
      </c>
      <c r="I45" s="8">
        <v>26450143.93</v>
      </c>
      <c r="J45" s="9">
        <v>95.02</v>
      </c>
      <c r="K45" s="8">
        <v>26815229.28</v>
      </c>
      <c r="L45" s="8">
        <v>24426266.73</v>
      </c>
      <c r="M45" s="9">
        <v>91.09</v>
      </c>
      <c r="N45" s="8">
        <v>1020000</v>
      </c>
      <c r="O45" s="8">
        <v>2023877.2</v>
      </c>
      <c r="P45" s="9">
        <v>3.66</v>
      </c>
      <c r="Q45" s="9">
        <v>7.65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24093148.4</v>
      </c>
      <c r="I46" s="8">
        <v>23365440.07</v>
      </c>
      <c r="J46" s="9">
        <v>96.97</v>
      </c>
      <c r="K46" s="8">
        <v>25404961.22</v>
      </c>
      <c r="L46" s="8">
        <v>23783280.75</v>
      </c>
      <c r="M46" s="9">
        <v>93.61</v>
      </c>
      <c r="N46" s="8">
        <v>-1311812.82</v>
      </c>
      <c r="O46" s="8">
        <v>-417840.68</v>
      </c>
      <c r="P46" s="9">
        <v>-5.44</v>
      </c>
      <c r="Q46" s="9">
        <v>-1.78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8860307.96</v>
      </c>
      <c r="I47" s="8">
        <v>8724926.5</v>
      </c>
      <c r="J47" s="9">
        <v>98.47</v>
      </c>
      <c r="K47" s="8">
        <v>8464710.51</v>
      </c>
      <c r="L47" s="8">
        <v>8173126.76</v>
      </c>
      <c r="M47" s="9">
        <v>96.55</v>
      </c>
      <c r="N47" s="8">
        <v>395597.45</v>
      </c>
      <c r="O47" s="8">
        <v>551799.74</v>
      </c>
      <c r="P47" s="9">
        <v>4.46</v>
      </c>
      <c r="Q47" s="9">
        <v>6.32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23273638.24</v>
      </c>
      <c r="I48" s="8">
        <v>20114109.44</v>
      </c>
      <c r="J48" s="9">
        <v>86.42</v>
      </c>
      <c r="K48" s="8">
        <v>26122909.24</v>
      </c>
      <c r="L48" s="8">
        <v>20817242.48</v>
      </c>
      <c r="M48" s="9">
        <v>79.68</v>
      </c>
      <c r="N48" s="8">
        <v>-2849271</v>
      </c>
      <c r="O48" s="8">
        <v>-703133.04</v>
      </c>
      <c r="P48" s="9">
        <v>-12.24</v>
      </c>
      <c r="Q48" s="9">
        <v>-3.49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27494262.41</v>
      </c>
      <c r="I49" s="8">
        <v>24918274.22</v>
      </c>
      <c r="J49" s="9">
        <v>90.63</v>
      </c>
      <c r="K49" s="8">
        <v>29606716.08</v>
      </c>
      <c r="L49" s="8">
        <v>23348690.54</v>
      </c>
      <c r="M49" s="9">
        <v>78.86</v>
      </c>
      <c r="N49" s="8">
        <v>-2112453.67</v>
      </c>
      <c r="O49" s="8">
        <v>1569583.68</v>
      </c>
      <c r="P49" s="9">
        <v>-7.68</v>
      </c>
      <c r="Q49" s="9">
        <v>6.29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19217731.33</v>
      </c>
      <c r="I50" s="8">
        <v>18032685.13</v>
      </c>
      <c r="J50" s="9">
        <v>93.83</v>
      </c>
      <c r="K50" s="8">
        <v>19272874.89</v>
      </c>
      <c r="L50" s="8">
        <v>16571609.24</v>
      </c>
      <c r="M50" s="9">
        <v>85.98</v>
      </c>
      <c r="N50" s="8">
        <v>-55143.56</v>
      </c>
      <c r="O50" s="8">
        <v>1461075.89</v>
      </c>
      <c r="P50" s="9">
        <v>-0.28</v>
      </c>
      <c r="Q50" s="9">
        <v>8.1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27530366.11</v>
      </c>
      <c r="I51" s="8">
        <v>28431109.17</v>
      </c>
      <c r="J51" s="9">
        <v>103.27</v>
      </c>
      <c r="K51" s="8">
        <v>27025797.11</v>
      </c>
      <c r="L51" s="8">
        <v>26096216.85</v>
      </c>
      <c r="M51" s="9">
        <v>96.56</v>
      </c>
      <c r="N51" s="8">
        <v>504569</v>
      </c>
      <c r="O51" s="8">
        <v>2334892.32</v>
      </c>
      <c r="P51" s="9">
        <v>1.83</v>
      </c>
      <c r="Q51" s="9">
        <v>8.21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36594825.34</v>
      </c>
      <c r="I52" s="8">
        <v>36668863.46</v>
      </c>
      <c r="J52" s="9">
        <v>100.2</v>
      </c>
      <c r="K52" s="8">
        <v>38389973.09</v>
      </c>
      <c r="L52" s="8">
        <v>37110659.95</v>
      </c>
      <c r="M52" s="9">
        <v>96.66</v>
      </c>
      <c r="N52" s="8">
        <v>-1795147.75</v>
      </c>
      <c r="O52" s="8">
        <v>-441796.49</v>
      </c>
      <c r="P52" s="9">
        <v>-4.9</v>
      </c>
      <c r="Q52" s="9">
        <v>-1.2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48739136.09</v>
      </c>
      <c r="I53" s="8">
        <v>50140257.64</v>
      </c>
      <c r="J53" s="9">
        <v>102.87</v>
      </c>
      <c r="K53" s="8">
        <v>52119033.63</v>
      </c>
      <c r="L53" s="8">
        <v>50988962.77</v>
      </c>
      <c r="M53" s="9">
        <v>97.83</v>
      </c>
      <c r="N53" s="8">
        <v>-3379897.54</v>
      </c>
      <c r="O53" s="8">
        <v>-848705.13</v>
      </c>
      <c r="P53" s="9">
        <v>-6.93</v>
      </c>
      <c r="Q53" s="9">
        <v>-1.69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29417100.93</v>
      </c>
      <c r="I54" s="8">
        <v>22870300</v>
      </c>
      <c r="J54" s="9">
        <v>77.74</v>
      </c>
      <c r="K54" s="8">
        <v>30611603.93</v>
      </c>
      <c r="L54" s="8">
        <v>23211806.1</v>
      </c>
      <c r="M54" s="9">
        <v>75.82</v>
      </c>
      <c r="N54" s="8">
        <v>-1194503</v>
      </c>
      <c r="O54" s="8">
        <v>-341506.1</v>
      </c>
      <c r="P54" s="9">
        <v>-4.06</v>
      </c>
      <c r="Q54" s="9">
        <v>-1.49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16221161.07</v>
      </c>
      <c r="I55" s="8">
        <v>16000895.44</v>
      </c>
      <c r="J55" s="9">
        <v>98.64</v>
      </c>
      <c r="K55" s="8">
        <v>16691054.07</v>
      </c>
      <c r="L55" s="8">
        <v>15806680.29</v>
      </c>
      <c r="M55" s="9">
        <v>94.7</v>
      </c>
      <c r="N55" s="8">
        <v>-469893</v>
      </c>
      <c r="O55" s="8">
        <v>194215.15</v>
      </c>
      <c r="P55" s="9">
        <v>-2.89</v>
      </c>
      <c r="Q55" s="9">
        <v>1.21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12157321.31</v>
      </c>
      <c r="I56" s="8">
        <v>11945286.63</v>
      </c>
      <c r="J56" s="9">
        <v>98.25</v>
      </c>
      <c r="K56" s="8">
        <v>12957321.31</v>
      </c>
      <c r="L56" s="8">
        <v>12390360.94</v>
      </c>
      <c r="M56" s="9">
        <v>95.62</v>
      </c>
      <c r="N56" s="8">
        <v>-800000</v>
      </c>
      <c r="O56" s="8">
        <v>-445074.31</v>
      </c>
      <c r="P56" s="9">
        <v>-6.58</v>
      </c>
      <c r="Q56" s="9">
        <v>-3.72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32931401.34</v>
      </c>
      <c r="I57" s="8">
        <v>28889133.2</v>
      </c>
      <c r="J57" s="9">
        <v>87.72</v>
      </c>
      <c r="K57" s="8">
        <v>33197401.34</v>
      </c>
      <c r="L57" s="8">
        <v>29200837.68</v>
      </c>
      <c r="M57" s="9">
        <v>87.96</v>
      </c>
      <c r="N57" s="8">
        <v>-266000</v>
      </c>
      <c r="O57" s="8">
        <v>-311704.48</v>
      </c>
      <c r="P57" s="9">
        <v>-0.8</v>
      </c>
      <c r="Q57" s="9">
        <v>-1.07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15635771.51</v>
      </c>
      <c r="I58" s="8">
        <v>15605335.64</v>
      </c>
      <c r="J58" s="9">
        <v>99.8</v>
      </c>
      <c r="K58" s="8">
        <v>17500854.19</v>
      </c>
      <c r="L58" s="8">
        <v>16866305.22</v>
      </c>
      <c r="M58" s="9">
        <v>96.37</v>
      </c>
      <c r="N58" s="8">
        <v>-1865082.68</v>
      </c>
      <c r="O58" s="8">
        <v>-1260969.58</v>
      </c>
      <c r="P58" s="9">
        <v>-11.92</v>
      </c>
      <c r="Q58" s="9">
        <v>-8.08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14680653</v>
      </c>
      <c r="I59" s="8">
        <v>12067848.9</v>
      </c>
      <c r="J59" s="9">
        <v>82.2</v>
      </c>
      <c r="K59" s="8">
        <v>14272997.44</v>
      </c>
      <c r="L59" s="8">
        <v>11684308.17</v>
      </c>
      <c r="M59" s="9">
        <v>81.86</v>
      </c>
      <c r="N59" s="8">
        <v>407655.56</v>
      </c>
      <c r="O59" s="8">
        <v>383540.73</v>
      </c>
      <c r="P59" s="9">
        <v>2.77</v>
      </c>
      <c r="Q59" s="9">
        <v>3.17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19620363.95</v>
      </c>
      <c r="I60" s="8">
        <v>16515313.28</v>
      </c>
      <c r="J60" s="9">
        <v>84.17</v>
      </c>
      <c r="K60" s="8">
        <v>20107131.17</v>
      </c>
      <c r="L60" s="8">
        <v>16071494.66</v>
      </c>
      <c r="M60" s="9">
        <v>79.92</v>
      </c>
      <c r="N60" s="8">
        <v>-486767.22</v>
      </c>
      <c r="O60" s="8">
        <v>443818.62</v>
      </c>
      <c r="P60" s="9">
        <v>-2.48</v>
      </c>
      <c r="Q60" s="9">
        <v>2.68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21469816.62</v>
      </c>
      <c r="I61" s="8">
        <v>20751909.46</v>
      </c>
      <c r="J61" s="9">
        <v>96.65</v>
      </c>
      <c r="K61" s="8">
        <v>21989816.62</v>
      </c>
      <c r="L61" s="8">
        <v>20230307.24</v>
      </c>
      <c r="M61" s="9">
        <v>91.99</v>
      </c>
      <c r="N61" s="8">
        <v>-520000</v>
      </c>
      <c r="O61" s="8">
        <v>521602.22</v>
      </c>
      <c r="P61" s="9">
        <v>-2.42</v>
      </c>
      <c r="Q61" s="9">
        <v>2.51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40364612.6</v>
      </c>
      <c r="I62" s="8">
        <v>39762847.08</v>
      </c>
      <c r="J62" s="9">
        <v>98.5</v>
      </c>
      <c r="K62" s="8">
        <v>41020322.6</v>
      </c>
      <c r="L62" s="8">
        <v>38186936.46</v>
      </c>
      <c r="M62" s="9">
        <v>93.09</v>
      </c>
      <c r="N62" s="8">
        <v>-655710</v>
      </c>
      <c r="O62" s="8">
        <v>1575910.62</v>
      </c>
      <c r="P62" s="9">
        <v>-1.62</v>
      </c>
      <c r="Q62" s="9">
        <v>3.96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32412641.35</v>
      </c>
      <c r="I63" s="8">
        <v>32133378.39</v>
      </c>
      <c r="J63" s="9">
        <v>99.13</v>
      </c>
      <c r="K63" s="8">
        <v>33190641.35</v>
      </c>
      <c r="L63" s="8">
        <v>32003020.78</v>
      </c>
      <c r="M63" s="9">
        <v>96.42</v>
      </c>
      <c r="N63" s="8">
        <v>-778000</v>
      </c>
      <c r="O63" s="8">
        <v>130357.61</v>
      </c>
      <c r="P63" s="9">
        <v>-2.4</v>
      </c>
      <c r="Q63" s="9">
        <v>0.4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31841029.35</v>
      </c>
      <c r="I64" s="8">
        <v>31279395.77</v>
      </c>
      <c r="J64" s="9">
        <v>98.23</v>
      </c>
      <c r="K64" s="8">
        <v>33784693.23</v>
      </c>
      <c r="L64" s="8">
        <v>31349965.91</v>
      </c>
      <c r="M64" s="9">
        <v>92.79</v>
      </c>
      <c r="N64" s="8">
        <v>-1943663.88</v>
      </c>
      <c r="O64" s="8">
        <v>-70570.14</v>
      </c>
      <c r="P64" s="9">
        <v>-6.1</v>
      </c>
      <c r="Q64" s="9">
        <v>-0.22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15181631.47</v>
      </c>
      <c r="I65" s="8">
        <v>15196145.01</v>
      </c>
      <c r="J65" s="9">
        <v>100.09</v>
      </c>
      <c r="K65" s="8">
        <v>15893946.31</v>
      </c>
      <c r="L65" s="8">
        <v>15437031.05</v>
      </c>
      <c r="M65" s="9">
        <v>97.12</v>
      </c>
      <c r="N65" s="8">
        <v>-712314.84</v>
      </c>
      <c r="O65" s="8">
        <v>-240886.04</v>
      </c>
      <c r="P65" s="9">
        <v>-4.69</v>
      </c>
      <c r="Q65" s="9">
        <v>-1.58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14222264.56</v>
      </c>
      <c r="I66" s="8">
        <v>14117210.89</v>
      </c>
      <c r="J66" s="9">
        <v>99.26</v>
      </c>
      <c r="K66" s="8">
        <v>14981740.42</v>
      </c>
      <c r="L66" s="8">
        <v>14220933.19</v>
      </c>
      <c r="M66" s="9">
        <v>94.92</v>
      </c>
      <c r="N66" s="8">
        <v>-759475.86</v>
      </c>
      <c r="O66" s="8">
        <v>-103722.3</v>
      </c>
      <c r="P66" s="9">
        <v>-5.34</v>
      </c>
      <c r="Q66" s="9">
        <v>-0.73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24490467.39</v>
      </c>
      <c r="I67" s="8">
        <v>22741680.25</v>
      </c>
      <c r="J67" s="9">
        <v>92.85</v>
      </c>
      <c r="K67" s="8">
        <v>30176610</v>
      </c>
      <c r="L67" s="8">
        <v>22762081.22</v>
      </c>
      <c r="M67" s="9">
        <v>75.42</v>
      </c>
      <c r="N67" s="8">
        <v>-5686142.61</v>
      </c>
      <c r="O67" s="8">
        <v>-20400.97</v>
      </c>
      <c r="P67" s="9">
        <v>-23.21</v>
      </c>
      <c r="Q67" s="9">
        <v>-0.08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14669360.49</v>
      </c>
      <c r="I68" s="8">
        <v>14633384.23</v>
      </c>
      <c r="J68" s="9">
        <v>99.75</v>
      </c>
      <c r="K68" s="8">
        <v>14671175.69</v>
      </c>
      <c r="L68" s="8">
        <v>13978631.34</v>
      </c>
      <c r="M68" s="9">
        <v>95.27</v>
      </c>
      <c r="N68" s="8">
        <v>-1815.2</v>
      </c>
      <c r="O68" s="8">
        <v>654752.89</v>
      </c>
      <c r="P68" s="9">
        <v>-0.01</v>
      </c>
      <c r="Q68" s="9">
        <v>4.47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62780289.16</v>
      </c>
      <c r="I69" s="8">
        <v>52191767.83</v>
      </c>
      <c r="J69" s="9">
        <v>83.13</v>
      </c>
      <c r="K69" s="8">
        <v>71694391.61</v>
      </c>
      <c r="L69" s="8">
        <v>59872987.11</v>
      </c>
      <c r="M69" s="9">
        <v>83.51</v>
      </c>
      <c r="N69" s="8">
        <v>-8914102.45</v>
      </c>
      <c r="O69" s="8">
        <v>-7681219.28</v>
      </c>
      <c r="P69" s="9">
        <v>-14.19</v>
      </c>
      <c r="Q69" s="9">
        <v>-14.71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14766673.67</v>
      </c>
      <c r="I70" s="8">
        <v>11808599.39</v>
      </c>
      <c r="J70" s="9">
        <v>79.96</v>
      </c>
      <c r="K70" s="8">
        <v>15103813.02</v>
      </c>
      <c r="L70" s="8">
        <v>11513438.7</v>
      </c>
      <c r="M70" s="9">
        <v>76.22</v>
      </c>
      <c r="N70" s="8">
        <v>-337139.35</v>
      </c>
      <c r="O70" s="8">
        <v>295160.69</v>
      </c>
      <c r="P70" s="9">
        <v>-2.28</v>
      </c>
      <c r="Q70" s="9">
        <v>2.49</v>
      </c>
    </row>
    <row r="71" spans="1:1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258</v>
      </c>
      <c r="G71" s="53" t="s">
        <v>318</v>
      </c>
      <c r="H71" s="8">
        <v>18211587.65</v>
      </c>
      <c r="I71" s="8">
        <v>16306351.22</v>
      </c>
      <c r="J71" s="9">
        <v>89.53</v>
      </c>
      <c r="K71" s="8">
        <v>18337045.89</v>
      </c>
      <c r="L71" s="8">
        <v>16383556.8</v>
      </c>
      <c r="M71" s="9">
        <v>89.34</v>
      </c>
      <c r="N71" s="8">
        <v>-125458.24</v>
      </c>
      <c r="O71" s="8">
        <v>-77205.58</v>
      </c>
      <c r="P71" s="9">
        <v>-0.68</v>
      </c>
      <c r="Q71" s="9">
        <v>-0.47</v>
      </c>
    </row>
    <row r="72" spans="1:1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258</v>
      </c>
      <c r="G72" s="53" t="s">
        <v>319</v>
      </c>
      <c r="H72" s="8">
        <v>25549045.02</v>
      </c>
      <c r="I72" s="8">
        <v>25655802.86</v>
      </c>
      <c r="J72" s="9">
        <v>100.41</v>
      </c>
      <c r="K72" s="8">
        <v>25753748.2</v>
      </c>
      <c r="L72" s="8">
        <v>24971298.83</v>
      </c>
      <c r="M72" s="9">
        <v>96.96</v>
      </c>
      <c r="N72" s="8">
        <v>-204703.18</v>
      </c>
      <c r="O72" s="8">
        <v>684504.03</v>
      </c>
      <c r="P72" s="9">
        <v>-0.8</v>
      </c>
      <c r="Q72" s="9">
        <v>2.66</v>
      </c>
    </row>
    <row r="73" spans="1:1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258</v>
      </c>
      <c r="G73" s="53" t="s">
        <v>320</v>
      </c>
      <c r="H73" s="8">
        <v>22541088.34</v>
      </c>
      <c r="I73" s="8">
        <v>21979062.47</v>
      </c>
      <c r="J73" s="9">
        <v>97.5</v>
      </c>
      <c r="K73" s="8">
        <v>23384008.43</v>
      </c>
      <c r="L73" s="8">
        <v>22467636.05</v>
      </c>
      <c r="M73" s="9">
        <v>96.08</v>
      </c>
      <c r="N73" s="8">
        <v>-842920.09</v>
      </c>
      <c r="O73" s="8">
        <v>-488573.58</v>
      </c>
      <c r="P73" s="9">
        <v>-3.73</v>
      </c>
      <c r="Q73" s="9">
        <v>-2.22</v>
      </c>
    </row>
    <row r="74" spans="1:1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258</v>
      </c>
      <c r="G74" s="53" t="s">
        <v>321</v>
      </c>
      <c r="H74" s="8">
        <v>34086800.63</v>
      </c>
      <c r="I74" s="8">
        <v>33719917.91</v>
      </c>
      <c r="J74" s="9">
        <v>98.92</v>
      </c>
      <c r="K74" s="8">
        <v>37053282.63</v>
      </c>
      <c r="L74" s="8">
        <v>35488322.58</v>
      </c>
      <c r="M74" s="9">
        <v>95.77</v>
      </c>
      <c r="N74" s="8">
        <v>-2966482</v>
      </c>
      <c r="O74" s="8">
        <v>-1768404.67</v>
      </c>
      <c r="P74" s="9">
        <v>-8.7</v>
      </c>
      <c r="Q74" s="9">
        <v>-5.24</v>
      </c>
    </row>
    <row r="75" spans="1:1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258</v>
      </c>
      <c r="G75" s="53" t="s">
        <v>322</v>
      </c>
      <c r="H75" s="8">
        <v>32250152.57</v>
      </c>
      <c r="I75" s="8">
        <v>31336057.27</v>
      </c>
      <c r="J75" s="9">
        <v>97.16</v>
      </c>
      <c r="K75" s="8">
        <v>33998989.57</v>
      </c>
      <c r="L75" s="8">
        <v>31176706.7</v>
      </c>
      <c r="M75" s="9">
        <v>91.69</v>
      </c>
      <c r="N75" s="8">
        <v>-1748837</v>
      </c>
      <c r="O75" s="8">
        <v>159350.57</v>
      </c>
      <c r="P75" s="9">
        <v>-5.42</v>
      </c>
      <c r="Q75" s="9">
        <v>0.5</v>
      </c>
    </row>
    <row r="76" spans="1:1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258</v>
      </c>
      <c r="G76" s="53" t="s">
        <v>323</v>
      </c>
      <c r="H76" s="8">
        <v>15448344.88</v>
      </c>
      <c r="I76" s="8">
        <v>15001120.37</v>
      </c>
      <c r="J76" s="9">
        <v>97.1</v>
      </c>
      <c r="K76" s="8">
        <v>16092253.88</v>
      </c>
      <c r="L76" s="8">
        <v>15320180.77</v>
      </c>
      <c r="M76" s="9">
        <v>95.2</v>
      </c>
      <c r="N76" s="8">
        <v>-643909</v>
      </c>
      <c r="O76" s="8">
        <v>-319060.4</v>
      </c>
      <c r="P76" s="9">
        <v>-4.16</v>
      </c>
      <c r="Q76" s="9">
        <v>-2.12</v>
      </c>
    </row>
    <row r="77" spans="1:1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258</v>
      </c>
      <c r="G77" s="53" t="s">
        <v>324</v>
      </c>
      <c r="H77" s="8">
        <v>20084549.67</v>
      </c>
      <c r="I77" s="8">
        <v>19945942.08</v>
      </c>
      <c r="J77" s="9">
        <v>99.3</v>
      </c>
      <c r="K77" s="8">
        <v>20700849.67</v>
      </c>
      <c r="L77" s="8">
        <v>20131559.43</v>
      </c>
      <c r="M77" s="9">
        <v>97.24</v>
      </c>
      <c r="N77" s="8">
        <v>-616300</v>
      </c>
      <c r="O77" s="8">
        <v>-185617.35</v>
      </c>
      <c r="P77" s="9">
        <v>-3.06</v>
      </c>
      <c r="Q77" s="9">
        <v>-0.93</v>
      </c>
    </row>
    <row r="78" spans="1:1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258</v>
      </c>
      <c r="G78" s="53" t="s">
        <v>325</v>
      </c>
      <c r="H78" s="8">
        <v>20551296.04</v>
      </c>
      <c r="I78" s="8">
        <v>18891294.35</v>
      </c>
      <c r="J78" s="9">
        <v>91.92</v>
      </c>
      <c r="K78" s="8">
        <v>21671296.04</v>
      </c>
      <c r="L78" s="8">
        <v>19407778.31</v>
      </c>
      <c r="M78" s="9">
        <v>89.55</v>
      </c>
      <c r="N78" s="8">
        <v>-1120000</v>
      </c>
      <c r="O78" s="8">
        <v>-516483.96</v>
      </c>
      <c r="P78" s="9">
        <v>-5.44</v>
      </c>
      <c r="Q78" s="9">
        <v>-2.73</v>
      </c>
    </row>
    <row r="79" spans="1:1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258</v>
      </c>
      <c r="G79" s="53" t="s">
        <v>326</v>
      </c>
      <c r="H79" s="8">
        <v>52292698.1</v>
      </c>
      <c r="I79" s="8">
        <v>49707360.59</v>
      </c>
      <c r="J79" s="9">
        <v>95.05</v>
      </c>
      <c r="K79" s="8">
        <v>58393902.23</v>
      </c>
      <c r="L79" s="8">
        <v>51348216.02</v>
      </c>
      <c r="M79" s="9">
        <v>87.93</v>
      </c>
      <c r="N79" s="8">
        <v>-6101204.13</v>
      </c>
      <c r="O79" s="8">
        <v>-1640855.43</v>
      </c>
      <c r="P79" s="9">
        <v>-11.66</v>
      </c>
      <c r="Q79" s="9">
        <v>-3.3</v>
      </c>
    </row>
    <row r="80" spans="1:1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258</v>
      </c>
      <c r="G80" s="53" t="s">
        <v>327</v>
      </c>
      <c r="H80" s="8">
        <v>18864280.14</v>
      </c>
      <c r="I80" s="8">
        <v>18891537.05</v>
      </c>
      <c r="J80" s="9">
        <v>100.14</v>
      </c>
      <c r="K80" s="8">
        <v>19672280.14</v>
      </c>
      <c r="L80" s="8">
        <v>18500282.55</v>
      </c>
      <c r="M80" s="9">
        <v>94.04</v>
      </c>
      <c r="N80" s="8">
        <v>-808000</v>
      </c>
      <c r="O80" s="8">
        <v>391254.5</v>
      </c>
      <c r="P80" s="9">
        <v>-4.28</v>
      </c>
      <c r="Q80" s="9">
        <v>2.07</v>
      </c>
    </row>
    <row r="81" spans="1:1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258</v>
      </c>
      <c r="G81" s="53" t="s">
        <v>328</v>
      </c>
      <c r="H81" s="8">
        <v>36676374.69</v>
      </c>
      <c r="I81" s="8">
        <v>35965659.88</v>
      </c>
      <c r="J81" s="9">
        <v>98.06</v>
      </c>
      <c r="K81" s="8">
        <v>38579430.55</v>
      </c>
      <c r="L81" s="8">
        <v>35455533.87</v>
      </c>
      <c r="M81" s="9">
        <v>91.9</v>
      </c>
      <c r="N81" s="8">
        <v>-1903055.86</v>
      </c>
      <c r="O81" s="8">
        <v>510126.01</v>
      </c>
      <c r="P81" s="9">
        <v>-5.18</v>
      </c>
      <c r="Q81" s="9">
        <v>1.41</v>
      </c>
    </row>
    <row r="82" spans="1:1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258</v>
      </c>
      <c r="G82" s="53" t="s">
        <v>262</v>
      </c>
      <c r="H82" s="8">
        <v>31821722.15</v>
      </c>
      <c r="I82" s="8">
        <v>31961327.83</v>
      </c>
      <c r="J82" s="9">
        <v>100.43</v>
      </c>
      <c r="K82" s="8">
        <v>32346624.15</v>
      </c>
      <c r="L82" s="8">
        <v>30653604.17</v>
      </c>
      <c r="M82" s="9">
        <v>94.76</v>
      </c>
      <c r="N82" s="8">
        <v>-524902</v>
      </c>
      <c r="O82" s="8">
        <v>1307723.66</v>
      </c>
      <c r="P82" s="9">
        <v>-1.64</v>
      </c>
      <c r="Q82" s="9">
        <v>4.09</v>
      </c>
    </row>
    <row r="83" spans="1:1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258</v>
      </c>
      <c r="G83" s="53" t="s">
        <v>329</v>
      </c>
      <c r="H83" s="8">
        <v>13371171.93</v>
      </c>
      <c r="I83" s="8">
        <v>13151676.59</v>
      </c>
      <c r="J83" s="9">
        <v>98.35</v>
      </c>
      <c r="K83" s="8">
        <v>14712711.93</v>
      </c>
      <c r="L83" s="8">
        <v>13989905.98</v>
      </c>
      <c r="M83" s="9">
        <v>95.08</v>
      </c>
      <c r="N83" s="8">
        <v>-1341540</v>
      </c>
      <c r="O83" s="8">
        <v>-838229.39</v>
      </c>
      <c r="P83" s="9">
        <v>-10.03</v>
      </c>
      <c r="Q83" s="9">
        <v>-6.37</v>
      </c>
    </row>
    <row r="84" spans="1:1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258</v>
      </c>
      <c r="G84" s="53" t="s">
        <v>263</v>
      </c>
      <c r="H84" s="8">
        <v>29796014.63</v>
      </c>
      <c r="I84" s="8">
        <v>26428258.3</v>
      </c>
      <c r="J84" s="9">
        <v>88.69</v>
      </c>
      <c r="K84" s="8">
        <v>32763814.63</v>
      </c>
      <c r="L84" s="8">
        <v>25426725.45</v>
      </c>
      <c r="M84" s="9">
        <v>77.6</v>
      </c>
      <c r="N84" s="8">
        <v>-2967800</v>
      </c>
      <c r="O84" s="8">
        <v>1001532.85</v>
      </c>
      <c r="P84" s="9">
        <v>-9.96</v>
      </c>
      <c r="Q84" s="9">
        <v>3.78</v>
      </c>
    </row>
    <row r="85" spans="1:1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258</v>
      </c>
      <c r="G85" s="53" t="s">
        <v>330</v>
      </c>
      <c r="H85" s="8">
        <v>13912001.1</v>
      </c>
      <c r="I85" s="8">
        <v>12974000.94</v>
      </c>
      <c r="J85" s="9">
        <v>93.25</v>
      </c>
      <c r="K85" s="8">
        <v>15029351.6</v>
      </c>
      <c r="L85" s="8">
        <v>13222681.98</v>
      </c>
      <c r="M85" s="9">
        <v>87.97</v>
      </c>
      <c r="N85" s="8">
        <v>-1117350.5</v>
      </c>
      <c r="O85" s="8">
        <v>-248681.04</v>
      </c>
      <c r="P85" s="9">
        <v>-8.03</v>
      </c>
      <c r="Q85" s="9">
        <v>-1.91</v>
      </c>
    </row>
    <row r="86" spans="1:1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258</v>
      </c>
      <c r="G86" s="53" t="s">
        <v>331</v>
      </c>
      <c r="H86" s="8">
        <v>18988819.96</v>
      </c>
      <c r="I86" s="8">
        <v>17753684.89</v>
      </c>
      <c r="J86" s="9">
        <v>93.49</v>
      </c>
      <c r="K86" s="8">
        <v>20802319.96</v>
      </c>
      <c r="L86" s="8">
        <v>19588841.55</v>
      </c>
      <c r="M86" s="9">
        <v>94.16</v>
      </c>
      <c r="N86" s="8">
        <v>-1813500</v>
      </c>
      <c r="O86" s="8">
        <v>-1835156.66</v>
      </c>
      <c r="P86" s="9">
        <v>-9.55</v>
      </c>
      <c r="Q86" s="9">
        <v>-10.33</v>
      </c>
    </row>
    <row r="87" spans="1:1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258</v>
      </c>
      <c r="G87" s="53" t="s">
        <v>332</v>
      </c>
      <c r="H87" s="8">
        <v>49949305.27</v>
      </c>
      <c r="I87" s="8">
        <v>48951898.35</v>
      </c>
      <c r="J87" s="9">
        <v>98</v>
      </c>
      <c r="K87" s="8">
        <v>51529058.6</v>
      </c>
      <c r="L87" s="8">
        <v>48302531.28</v>
      </c>
      <c r="M87" s="9">
        <v>93.73</v>
      </c>
      <c r="N87" s="8">
        <v>-1579753.33</v>
      </c>
      <c r="O87" s="8">
        <v>649367.07</v>
      </c>
      <c r="P87" s="9">
        <v>-3.16</v>
      </c>
      <c r="Q87" s="9">
        <v>1.32</v>
      </c>
    </row>
    <row r="88" spans="1:1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258</v>
      </c>
      <c r="G88" s="53" t="s">
        <v>333</v>
      </c>
      <c r="H88" s="8">
        <v>28762611.04</v>
      </c>
      <c r="I88" s="8">
        <v>28762329.2</v>
      </c>
      <c r="J88" s="9">
        <v>99.99</v>
      </c>
      <c r="K88" s="8">
        <v>30427370.41</v>
      </c>
      <c r="L88" s="8">
        <v>26917264.18</v>
      </c>
      <c r="M88" s="9">
        <v>88.46</v>
      </c>
      <c r="N88" s="8">
        <v>-1664759.37</v>
      </c>
      <c r="O88" s="8">
        <v>1845065.02</v>
      </c>
      <c r="P88" s="9">
        <v>-5.78</v>
      </c>
      <c r="Q88" s="9">
        <v>6.41</v>
      </c>
    </row>
    <row r="89" spans="1:1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258</v>
      </c>
      <c r="G89" s="53" t="s">
        <v>334</v>
      </c>
      <c r="H89" s="8">
        <v>34536180.55</v>
      </c>
      <c r="I89" s="8">
        <v>29212684.06</v>
      </c>
      <c r="J89" s="9">
        <v>84.58</v>
      </c>
      <c r="K89" s="8">
        <v>35705552.86</v>
      </c>
      <c r="L89" s="8">
        <v>28245163.42</v>
      </c>
      <c r="M89" s="9">
        <v>79.1</v>
      </c>
      <c r="N89" s="8">
        <v>-1169372.31</v>
      </c>
      <c r="O89" s="8">
        <v>967520.64</v>
      </c>
      <c r="P89" s="9">
        <v>-3.38</v>
      </c>
      <c r="Q89" s="9">
        <v>3.31</v>
      </c>
    </row>
    <row r="90" spans="1:1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258</v>
      </c>
      <c r="G90" s="53" t="s">
        <v>335</v>
      </c>
      <c r="H90" s="8">
        <v>19992557.3</v>
      </c>
      <c r="I90" s="8">
        <v>19121554.13</v>
      </c>
      <c r="J90" s="9">
        <v>95.64</v>
      </c>
      <c r="K90" s="8">
        <v>19479176.3</v>
      </c>
      <c r="L90" s="8">
        <v>17896175.05</v>
      </c>
      <c r="M90" s="9">
        <v>91.87</v>
      </c>
      <c r="N90" s="8">
        <v>513381</v>
      </c>
      <c r="O90" s="8">
        <v>1225379.08</v>
      </c>
      <c r="P90" s="9">
        <v>2.56</v>
      </c>
      <c r="Q90" s="9">
        <v>6.4</v>
      </c>
    </row>
    <row r="91" spans="1:1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258</v>
      </c>
      <c r="G91" s="53" t="s">
        <v>336</v>
      </c>
      <c r="H91" s="8">
        <v>15525529.36</v>
      </c>
      <c r="I91" s="8">
        <v>15392400.43</v>
      </c>
      <c r="J91" s="9">
        <v>99.14</v>
      </c>
      <c r="K91" s="8">
        <v>15600736.82</v>
      </c>
      <c r="L91" s="8">
        <v>15025471.04</v>
      </c>
      <c r="M91" s="9">
        <v>96.31</v>
      </c>
      <c r="N91" s="8">
        <v>-75207.46</v>
      </c>
      <c r="O91" s="8">
        <v>366929.39</v>
      </c>
      <c r="P91" s="9">
        <v>-0.48</v>
      </c>
      <c r="Q91" s="9">
        <v>2.38</v>
      </c>
    </row>
    <row r="92" spans="1:1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258</v>
      </c>
      <c r="G92" s="53" t="s">
        <v>264</v>
      </c>
      <c r="H92" s="8">
        <v>51284639.91</v>
      </c>
      <c r="I92" s="8">
        <v>50505812.23</v>
      </c>
      <c r="J92" s="9">
        <v>98.48</v>
      </c>
      <c r="K92" s="8">
        <v>58461084.73</v>
      </c>
      <c r="L92" s="8">
        <v>52548318.77</v>
      </c>
      <c r="M92" s="9">
        <v>89.88</v>
      </c>
      <c r="N92" s="8">
        <v>-7176444.82</v>
      </c>
      <c r="O92" s="8">
        <v>-2042506.54</v>
      </c>
      <c r="P92" s="9">
        <v>-13.99</v>
      </c>
      <c r="Q92" s="9">
        <v>-4.04</v>
      </c>
    </row>
    <row r="93" spans="1:1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258</v>
      </c>
      <c r="G93" s="53" t="s">
        <v>337</v>
      </c>
      <c r="H93" s="8">
        <v>25273790.15</v>
      </c>
      <c r="I93" s="8">
        <v>24775548.78</v>
      </c>
      <c r="J93" s="9">
        <v>98.02</v>
      </c>
      <c r="K93" s="8">
        <v>25061463.23</v>
      </c>
      <c r="L93" s="8">
        <v>24225821.48</v>
      </c>
      <c r="M93" s="9">
        <v>96.66</v>
      </c>
      <c r="N93" s="8">
        <v>212326.92</v>
      </c>
      <c r="O93" s="8">
        <v>549727.3</v>
      </c>
      <c r="P93" s="9">
        <v>0.84</v>
      </c>
      <c r="Q93" s="9">
        <v>2.21</v>
      </c>
    </row>
    <row r="94" spans="1:1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258</v>
      </c>
      <c r="G94" s="53" t="s">
        <v>338</v>
      </c>
      <c r="H94" s="8">
        <v>24189970.55</v>
      </c>
      <c r="I94" s="8">
        <v>23333339.16</v>
      </c>
      <c r="J94" s="9">
        <v>96.45</v>
      </c>
      <c r="K94" s="8">
        <v>25162370.55</v>
      </c>
      <c r="L94" s="8">
        <v>24028538.55</v>
      </c>
      <c r="M94" s="9">
        <v>95.49</v>
      </c>
      <c r="N94" s="8">
        <v>-972400</v>
      </c>
      <c r="O94" s="8">
        <v>-695199.39</v>
      </c>
      <c r="P94" s="9">
        <v>-4.01</v>
      </c>
      <c r="Q94" s="9">
        <v>-2.97</v>
      </c>
    </row>
    <row r="95" spans="1:1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258</v>
      </c>
      <c r="G95" s="53" t="s">
        <v>339</v>
      </c>
      <c r="H95" s="8">
        <v>19511686.83</v>
      </c>
      <c r="I95" s="8">
        <v>19168105.72</v>
      </c>
      <c r="J95" s="9">
        <v>98.23</v>
      </c>
      <c r="K95" s="8">
        <v>19434284.83</v>
      </c>
      <c r="L95" s="8">
        <v>18248463.59</v>
      </c>
      <c r="M95" s="9">
        <v>93.89</v>
      </c>
      <c r="N95" s="8">
        <v>77402</v>
      </c>
      <c r="O95" s="8">
        <v>919642.13</v>
      </c>
      <c r="P95" s="9">
        <v>0.39</v>
      </c>
      <c r="Q95" s="9">
        <v>4.79</v>
      </c>
    </row>
    <row r="96" spans="1:1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258</v>
      </c>
      <c r="G96" s="53" t="s">
        <v>340</v>
      </c>
      <c r="H96" s="8">
        <v>22434438.31</v>
      </c>
      <c r="I96" s="8">
        <v>22411452.87</v>
      </c>
      <c r="J96" s="9">
        <v>99.89</v>
      </c>
      <c r="K96" s="8">
        <v>22623272.31</v>
      </c>
      <c r="L96" s="8">
        <v>22068309.88</v>
      </c>
      <c r="M96" s="9">
        <v>97.54</v>
      </c>
      <c r="N96" s="8">
        <v>-188834</v>
      </c>
      <c r="O96" s="8">
        <v>343142.99</v>
      </c>
      <c r="P96" s="9">
        <v>-0.84</v>
      </c>
      <c r="Q96" s="9">
        <v>1.53</v>
      </c>
    </row>
    <row r="97" spans="1:1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258</v>
      </c>
      <c r="G97" s="53" t="s">
        <v>341</v>
      </c>
      <c r="H97" s="8">
        <v>15443520.33</v>
      </c>
      <c r="I97" s="8">
        <v>15347493.3</v>
      </c>
      <c r="J97" s="9">
        <v>99.37</v>
      </c>
      <c r="K97" s="8">
        <v>15328338.33</v>
      </c>
      <c r="L97" s="8">
        <v>14928581.9</v>
      </c>
      <c r="M97" s="9">
        <v>97.39</v>
      </c>
      <c r="N97" s="8">
        <v>115182</v>
      </c>
      <c r="O97" s="8">
        <v>418911.4</v>
      </c>
      <c r="P97" s="9">
        <v>0.74</v>
      </c>
      <c r="Q97" s="9">
        <v>2.72</v>
      </c>
    </row>
    <row r="98" spans="1:1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258</v>
      </c>
      <c r="G98" s="53" t="s">
        <v>342</v>
      </c>
      <c r="H98" s="8">
        <v>16808824.21</v>
      </c>
      <c r="I98" s="8">
        <v>16904172.22</v>
      </c>
      <c r="J98" s="9">
        <v>100.56</v>
      </c>
      <c r="K98" s="8">
        <v>18400491.04</v>
      </c>
      <c r="L98" s="8">
        <v>17724165.44</v>
      </c>
      <c r="M98" s="9">
        <v>96.32</v>
      </c>
      <c r="N98" s="8">
        <v>-1591666.83</v>
      </c>
      <c r="O98" s="8">
        <v>-819993.22</v>
      </c>
      <c r="P98" s="9">
        <v>-9.46</v>
      </c>
      <c r="Q98" s="9">
        <v>-4.85</v>
      </c>
    </row>
    <row r="99" spans="1:1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258</v>
      </c>
      <c r="G99" s="53" t="s">
        <v>265</v>
      </c>
      <c r="H99" s="8">
        <v>78793304.14</v>
      </c>
      <c r="I99" s="8">
        <v>78398182.4</v>
      </c>
      <c r="J99" s="9">
        <v>99.49</v>
      </c>
      <c r="K99" s="8">
        <v>78849892.14</v>
      </c>
      <c r="L99" s="8">
        <v>76030774.58</v>
      </c>
      <c r="M99" s="9">
        <v>96.42</v>
      </c>
      <c r="N99" s="8">
        <v>-56588</v>
      </c>
      <c r="O99" s="8">
        <v>2367407.82</v>
      </c>
      <c r="P99" s="9">
        <v>-0.07</v>
      </c>
      <c r="Q99" s="9">
        <v>3.01</v>
      </c>
    </row>
    <row r="100" spans="1:1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258</v>
      </c>
      <c r="G100" s="53" t="s">
        <v>343</v>
      </c>
      <c r="H100" s="8">
        <v>13466250.68</v>
      </c>
      <c r="I100" s="8">
        <v>12878256.08</v>
      </c>
      <c r="J100" s="9">
        <v>95.63</v>
      </c>
      <c r="K100" s="8">
        <v>13746488.68</v>
      </c>
      <c r="L100" s="8">
        <v>13234093.83</v>
      </c>
      <c r="M100" s="9">
        <v>96.27</v>
      </c>
      <c r="N100" s="8">
        <v>-280238</v>
      </c>
      <c r="O100" s="8">
        <v>-355837.75</v>
      </c>
      <c r="P100" s="9">
        <v>-2.08</v>
      </c>
      <c r="Q100" s="9">
        <v>-2.76</v>
      </c>
    </row>
    <row r="101" spans="1:1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258</v>
      </c>
      <c r="G101" s="53" t="s">
        <v>344</v>
      </c>
      <c r="H101" s="8">
        <v>35967751.25</v>
      </c>
      <c r="I101" s="8">
        <v>34874624.14</v>
      </c>
      <c r="J101" s="9">
        <v>96.96</v>
      </c>
      <c r="K101" s="8">
        <v>39965653.81</v>
      </c>
      <c r="L101" s="8">
        <v>36725101.34</v>
      </c>
      <c r="M101" s="9">
        <v>91.89</v>
      </c>
      <c r="N101" s="8">
        <v>-3997902.56</v>
      </c>
      <c r="O101" s="8">
        <v>-1850477.2</v>
      </c>
      <c r="P101" s="9">
        <v>-11.11</v>
      </c>
      <c r="Q101" s="9">
        <v>-5.3</v>
      </c>
    </row>
    <row r="102" spans="1:1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258</v>
      </c>
      <c r="G102" s="53" t="s">
        <v>345</v>
      </c>
      <c r="H102" s="8">
        <v>22151792.16</v>
      </c>
      <c r="I102" s="8">
        <v>21596946.79</v>
      </c>
      <c r="J102" s="9">
        <v>97.49</v>
      </c>
      <c r="K102" s="8">
        <v>21926792.16</v>
      </c>
      <c r="L102" s="8">
        <v>20996700.42</v>
      </c>
      <c r="M102" s="9">
        <v>95.75</v>
      </c>
      <c r="N102" s="8">
        <v>225000</v>
      </c>
      <c r="O102" s="8">
        <v>600246.37</v>
      </c>
      <c r="P102" s="9">
        <v>1.01</v>
      </c>
      <c r="Q102" s="9">
        <v>2.77</v>
      </c>
    </row>
    <row r="103" spans="1:1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258</v>
      </c>
      <c r="G103" s="53" t="s">
        <v>346</v>
      </c>
      <c r="H103" s="8">
        <v>25565643.82</v>
      </c>
      <c r="I103" s="8">
        <v>27637495.97</v>
      </c>
      <c r="J103" s="9">
        <v>108.1</v>
      </c>
      <c r="K103" s="8">
        <v>27209824.82</v>
      </c>
      <c r="L103" s="8">
        <v>25604844.39</v>
      </c>
      <c r="M103" s="9">
        <v>94.1</v>
      </c>
      <c r="N103" s="8">
        <v>-1644181</v>
      </c>
      <c r="O103" s="8">
        <v>2032651.58</v>
      </c>
      <c r="P103" s="9">
        <v>-6.43</v>
      </c>
      <c r="Q103" s="9">
        <v>7.35</v>
      </c>
    </row>
    <row r="104" spans="1:1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258</v>
      </c>
      <c r="G104" s="53" t="s">
        <v>266</v>
      </c>
      <c r="H104" s="8">
        <v>52876228.22</v>
      </c>
      <c r="I104" s="8">
        <v>50239526.68</v>
      </c>
      <c r="J104" s="9">
        <v>95.01</v>
      </c>
      <c r="K104" s="8">
        <v>54892880.63</v>
      </c>
      <c r="L104" s="8">
        <v>49446926.55</v>
      </c>
      <c r="M104" s="9">
        <v>90.07</v>
      </c>
      <c r="N104" s="8">
        <v>-2016652.41</v>
      </c>
      <c r="O104" s="8">
        <v>792600.13</v>
      </c>
      <c r="P104" s="9">
        <v>-3.81</v>
      </c>
      <c r="Q104" s="9">
        <v>1.57</v>
      </c>
    </row>
    <row r="105" spans="1:1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258</v>
      </c>
      <c r="G105" s="53" t="s">
        <v>347</v>
      </c>
      <c r="H105" s="8">
        <v>25165654.96</v>
      </c>
      <c r="I105" s="8">
        <v>23335869.93</v>
      </c>
      <c r="J105" s="9">
        <v>92.72</v>
      </c>
      <c r="K105" s="8">
        <v>26729646.17</v>
      </c>
      <c r="L105" s="8">
        <v>25293992.36</v>
      </c>
      <c r="M105" s="9">
        <v>94.62</v>
      </c>
      <c r="N105" s="8">
        <v>-1563991.21</v>
      </c>
      <c r="O105" s="8">
        <v>-1958122.43</v>
      </c>
      <c r="P105" s="9">
        <v>-6.21</v>
      </c>
      <c r="Q105" s="9">
        <v>-8.39</v>
      </c>
    </row>
    <row r="106" spans="1:1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258</v>
      </c>
      <c r="G106" s="53" t="s">
        <v>348</v>
      </c>
      <c r="H106" s="8">
        <v>38209906.6</v>
      </c>
      <c r="I106" s="8">
        <v>35425475.03</v>
      </c>
      <c r="J106" s="9">
        <v>92.71</v>
      </c>
      <c r="K106" s="8">
        <v>39672002.6</v>
      </c>
      <c r="L106" s="8">
        <v>35816208.78</v>
      </c>
      <c r="M106" s="9">
        <v>90.28</v>
      </c>
      <c r="N106" s="8">
        <v>-1462096</v>
      </c>
      <c r="O106" s="8">
        <v>-390733.75</v>
      </c>
      <c r="P106" s="9">
        <v>-3.82</v>
      </c>
      <c r="Q106" s="9">
        <v>-1.1</v>
      </c>
    </row>
    <row r="107" spans="1:1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258</v>
      </c>
      <c r="G107" s="53" t="s">
        <v>349</v>
      </c>
      <c r="H107" s="8">
        <v>25383931.77</v>
      </c>
      <c r="I107" s="8">
        <v>25233894.04</v>
      </c>
      <c r="J107" s="9">
        <v>99.4</v>
      </c>
      <c r="K107" s="8">
        <v>27242535.77</v>
      </c>
      <c r="L107" s="8">
        <v>24908274.21</v>
      </c>
      <c r="M107" s="9">
        <v>91.43</v>
      </c>
      <c r="N107" s="8">
        <v>-1858604</v>
      </c>
      <c r="O107" s="8">
        <v>325619.83</v>
      </c>
      <c r="P107" s="9">
        <v>-7.32</v>
      </c>
      <c r="Q107" s="9">
        <v>1.29</v>
      </c>
    </row>
    <row r="108" spans="1:1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258</v>
      </c>
      <c r="G108" s="53" t="s">
        <v>350</v>
      </c>
      <c r="H108" s="8">
        <v>48864842.65</v>
      </c>
      <c r="I108" s="8">
        <v>48947477.01</v>
      </c>
      <c r="J108" s="9">
        <v>100.16</v>
      </c>
      <c r="K108" s="8">
        <v>48579660.06</v>
      </c>
      <c r="L108" s="8">
        <v>47514946.64</v>
      </c>
      <c r="M108" s="9">
        <v>97.8</v>
      </c>
      <c r="N108" s="8">
        <v>285182.59</v>
      </c>
      <c r="O108" s="8">
        <v>1432530.37</v>
      </c>
      <c r="P108" s="9">
        <v>0.58</v>
      </c>
      <c r="Q108" s="9">
        <v>2.92</v>
      </c>
    </row>
    <row r="109" spans="1:1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258</v>
      </c>
      <c r="G109" s="53" t="s">
        <v>351</v>
      </c>
      <c r="H109" s="8">
        <v>28448543.67</v>
      </c>
      <c r="I109" s="8">
        <v>25453998.59</v>
      </c>
      <c r="J109" s="9">
        <v>89.47</v>
      </c>
      <c r="K109" s="8">
        <v>30227823.59</v>
      </c>
      <c r="L109" s="8">
        <v>26309311.73</v>
      </c>
      <c r="M109" s="9">
        <v>87.03</v>
      </c>
      <c r="N109" s="8">
        <v>-1779279.92</v>
      </c>
      <c r="O109" s="8">
        <v>-855313.14</v>
      </c>
      <c r="P109" s="9">
        <v>-6.25</v>
      </c>
      <c r="Q109" s="9">
        <v>-3.36</v>
      </c>
    </row>
    <row r="110" spans="1:1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258</v>
      </c>
      <c r="G110" s="53" t="s">
        <v>352</v>
      </c>
      <c r="H110" s="8">
        <v>22928948.3</v>
      </c>
      <c r="I110" s="8">
        <v>22149943.75</v>
      </c>
      <c r="J110" s="9">
        <v>96.6</v>
      </c>
      <c r="K110" s="8">
        <v>24599361.23</v>
      </c>
      <c r="L110" s="8">
        <v>24040394.27</v>
      </c>
      <c r="M110" s="9">
        <v>97.72</v>
      </c>
      <c r="N110" s="8">
        <v>-1670412.93</v>
      </c>
      <c r="O110" s="8">
        <v>-1890450.52</v>
      </c>
      <c r="P110" s="9">
        <v>-7.28</v>
      </c>
      <c r="Q110" s="9">
        <v>-8.53</v>
      </c>
    </row>
    <row r="111" spans="1:1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258</v>
      </c>
      <c r="G111" s="53" t="s">
        <v>353</v>
      </c>
      <c r="H111" s="8">
        <v>74801877.04</v>
      </c>
      <c r="I111" s="8">
        <v>73225026.53</v>
      </c>
      <c r="J111" s="9">
        <v>97.89</v>
      </c>
      <c r="K111" s="8">
        <v>77270061.2</v>
      </c>
      <c r="L111" s="8">
        <v>75025212.16</v>
      </c>
      <c r="M111" s="9">
        <v>97.09</v>
      </c>
      <c r="N111" s="8">
        <v>-2468184.16</v>
      </c>
      <c r="O111" s="8">
        <v>-1800185.63</v>
      </c>
      <c r="P111" s="9">
        <v>-3.29</v>
      </c>
      <c r="Q111" s="9">
        <v>-2.45</v>
      </c>
    </row>
    <row r="112" spans="1:1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258</v>
      </c>
      <c r="G112" s="53" t="s">
        <v>354</v>
      </c>
      <c r="H112" s="8">
        <v>18933690.95</v>
      </c>
      <c r="I112" s="8">
        <v>18694604.76</v>
      </c>
      <c r="J112" s="9">
        <v>98.73</v>
      </c>
      <c r="K112" s="8">
        <v>18933690.95</v>
      </c>
      <c r="L112" s="8">
        <v>17199896.03</v>
      </c>
      <c r="M112" s="9">
        <v>90.84</v>
      </c>
      <c r="N112" s="8">
        <v>0</v>
      </c>
      <c r="O112" s="8">
        <v>1494708.73</v>
      </c>
      <c r="P112" s="9">
        <v>0</v>
      </c>
      <c r="Q112" s="9">
        <v>7.99</v>
      </c>
    </row>
    <row r="113" spans="1:1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258</v>
      </c>
      <c r="G113" s="53" t="s">
        <v>355</v>
      </c>
      <c r="H113" s="8">
        <v>18306944.72</v>
      </c>
      <c r="I113" s="8">
        <v>17808115.74</v>
      </c>
      <c r="J113" s="9">
        <v>97.27</v>
      </c>
      <c r="K113" s="8">
        <v>19341944.72</v>
      </c>
      <c r="L113" s="8">
        <v>18963845.75</v>
      </c>
      <c r="M113" s="9">
        <v>98.04</v>
      </c>
      <c r="N113" s="8">
        <v>-1035000</v>
      </c>
      <c r="O113" s="8">
        <v>-1155730.01</v>
      </c>
      <c r="P113" s="9">
        <v>-5.65</v>
      </c>
      <c r="Q113" s="9">
        <v>-6.48</v>
      </c>
    </row>
    <row r="114" spans="1:1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258</v>
      </c>
      <c r="G114" s="53" t="s">
        <v>356</v>
      </c>
      <c r="H114" s="8">
        <v>18653878.4</v>
      </c>
      <c r="I114" s="8">
        <v>17592010.35</v>
      </c>
      <c r="J114" s="9">
        <v>94.3</v>
      </c>
      <c r="K114" s="8">
        <v>19757085.4</v>
      </c>
      <c r="L114" s="8">
        <v>17659394.65</v>
      </c>
      <c r="M114" s="9">
        <v>89.38</v>
      </c>
      <c r="N114" s="8">
        <v>-1103207</v>
      </c>
      <c r="O114" s="8">
        <v>-67384.3</v>
      </c>
      <c r="P114" s="9">
        <v>-5.91</v>
      </c>
      <c r="Q114" s="9">
        <v>-0.38</v>
      </c>
    </row>
    <row r="115" spans="1:1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30870646.07</v>
      </c>
      <c r="I115" s="8">
        <v>30448265.6</v>
      </c>
      <c r="J115" s="9">
        <v>98.63</v>
      </c>
      <c r="K115" s="8">
        <v>36981815.6</v>
      </c>
      <c r="L115" s="8">
        <v>35974321.49</v>
      </c>
      <c r="M115" s="9">
        <v>97.27</v>
      </c>
      <c r="N115" s="8">
        <v>-6111169.53</v>
      </c>
      <c r="O115" s="8">
        <v>-5526055.89</v>
      </c>
      <c r="P115" s="9">
        <v>-19.79</v>
      </c>
      <c r="Q115" s="9">
        <v>-18.14</v>
      </c>
    </row>
    <row r="116" spans="1:1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258</v>
      </c>
      <c r="G116" s="53" t="s">
        <v>358</v>
      </c>
      <c r="H116" s="8">
        <v>6854965.74</v>
      </c>
      <c r="I116" s="8">
        <v>6502106.23</v>
      </c>
      <c r="J116" s="9">
        <v>94.85</v>
      </c>
      <c r="K116" s="8">
        <v>6570058.35</v>
      </c>
      <c r="L116" s="8">
        <v>6130939.14</v>
      </c>
      <c r="M116" s="9">
        <v>93.31</v>
      </c>
      <c r="N116" s="8">
        <v>284907.39</v>
      </c>
      <c r="O116" s="8">
        <v>371167.09</v>
      </c>
      <c r="P116" s="9">
        <v>4.15</v>
      </c>
      <c r="Q116" s="9">
        <v>5.7</v>
      </c>
    </row>
    <row r="117" spans="1:1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258</v>
      </c>
      <c r="G117" s="53" t="s">
        <v>359</v>
      </c>
      <c r="H117" s="8">
        <v>25534495.23</v>
      </c>
      <c r="I117" s="8">
        <v>20682888.94</v>
      </c>
      <c r="J117" s="9">
        <v>80.99</v>
      </c>
      <c r="K117" s="8">
        <v>26999076.32</v>
      </c>
      <c r="L117" s="8">
        <v>21811631.81</v>
      </c>
      <c r="M117" s="9">
        <v>80.78</v>
      </c>
      <c r="N117" s="8">
        <v>-1464581.09</v>
      </c>
      <c r="O117" s="8">
        <v>-1128742.87</v>
      </c>
      <c r="P117" s="9">
        <v>-5.73</v>
      </c>
      <c r="Q117" s="9">
        <v>-5.45</v>
      </c>
    </row>
    <row r="118" spans="1:1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258</v>
      </c>
      <c r="G118" s="53" t="s">
        <v>360</v>
      </c>
      <c r="H118" s="8">
        <v>20800260.77</v>
      </c>
      <c r="I118" s="8">
        <v>20219624.54</v>
      </c>
      <c r="J118" s="9">
        <v>97.2</v>
      </c>
      <c r="K118" s="8">
        <v>23697802.56</v>
      </c>
      <c r="L118" s="8">
        <v>22712840.58</v>
      </c>
      <c r="M118" s="9">
        <v>95.84</v>
      </c>
      <c r="N118" s="8">
        <v>-2897541.79</v>
      </c>
      <c r="O118" s="8">
        <v>-2493216.04</v>
      </c>
      <c r="P118" s="9">
        <v>-13.93</v>
      </c>
      <c r="Q118" s="9">
        <v>-12.33</v>
      </c>
    </row>
    <row r="119" spans="1:1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258</v>
      </c>
      <c r="G119" s="53" t="s">
        <v>361</v>
      </c>
      <c r="H119" s="8">
        <v>41817126.64</v>
      </c>
      <c r="I119" s="8">
        <v>40375409.56</v>
      </c>
      <c r="J119" s="9">
        <v>96.55</v>
      </c>
      <c r="K119" s="8">
        <v>44730895.9</v>
      </c>
      <c r="L119" s="8">
        <v>38680708.16</v>
      </c>
      <c r="M119" s="9">
        <v>86.47</v>
      </c>
      <c r="N119" s="8">
        <v>-2913769.26</v>
      </c>
      <c r="O119" s="8">
        <v>1694701.4</v>
      </c>
      <c r="P119" s="9">
        <v>-6.96</v>
      </c>
      <c r="Q119" s="9">
        <v>4.19</v>
      </c>
    </row>
    <row r="120" spans="1:1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258</v>
      </c>
      <c r="G120" s="53" t="s">
        <v>267</v>
      </c>
      <c r="H120" s="8">
        <v>43728850.6</v>
      </c>
      <c r="I120" s="8">
        <v>45159554.77</v>
      </c>
      <c r="J120" s="9">
        <v>103.27</v>
      </c>
      <c r="K120" s="8">
        <v>50360140.95</v>
      </c>
      <c r="L120" s="8">
        <v>46997443.84</v>
      </c>
      <c r="M120" s="9">
        <v>93.32</v>
      </c>
      <c r="N120" s="8">
        <v>-6631290.35</v>
      </c>
      <c r="O120" s="8">
        <v>-1837889.07</v>
      </c>
      <c r="P120" s="9">
        <v>-15.16</v>
      </c>
      <c r="Q120" s="9">
        <v>-4.06</v>
      </c>
    </row>
    <row r="121" spans="1:1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258</v>
      </c>
      <c r="G121" s="53" t="s">
        <v>362</v>
      </c>
      <c r="H121" s="8">
        <v>20683572.48</v>
      </c>
      <c r="I121" s="8">
        <v>19422990.19</v>
      </c>
      <c r="J121" s="9">
        <v>93.9</v>
      </c>
      <c r="K121" s="8">
        <v>20833212.48</v>
      </c>
      <c r="L121" s="8">
        <v>18562547.53</v>
      </c>
      <c r="M121" s="9">
        <v>89.1</v>
      </c>
      <c r="N121" s="8">
        <v>-149640</v>
      </c>
      <c r="O121" s="8">
        <v>860442.66</v>
      </c>
      <c r="P121" s="9">
        <v>-0.72</v>
      </c>
      <c r="Q121" s="9">
        <v>4.43</v>
      </c>
    </row>
    <row r="122" spans="1:1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258</v>
      </c>
      <c r="G122" s="53" t="s">
        <v>363</v>
      </c>
      <c r="H122" s="8">
        <v>27165687.71</v>
      </c>
      <c r="I122" s="8">
        <v>21629059.51</v>
      </c>
      <c r="J122" s="9">
        <v>79.61</v>
      </c>
      <c r="K122" s="8">
        <v>30126451.39</v>
      </c>
      <c r="L122" s="8">
        <v>20157815.88</v>
      </c>
      <c r="M122" s="9">
        <v>66.91</v>
      </c>
      <c r="N122" s="8">
        <v>-2960763.68</v>
      </c>
      <c r="O122" s="8">
        <v>1471243.63</v>
      </c>
      <c r="P122" s="9">
        <v>-10.89</v>
      </c>
      <c r="Q122" s="9">
        <v>6.8</v>
      </c>
    </row>
    <row r="123" spans="1:1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258</v>
      </c>
      <c r="G123" s="53" t="s">
        <v>268</v>
      </c>
      <c r="H123" s="8">
        <v>38442781.15</v>
      </c>
      <c r="I123" s="8">
        <v>37609620.93</v>
      </c>
      <c r="J123" s="9">
        <v>97.83</v>
      </c>
      <c r="K123" s="8">
        <v>39029227.97</v>
      </c>
      <c r="L123" s="8">
        <v>35803119.39</v>
      </c>
      <c r="M123" s="9">
        <v>91.73</v>
      </c>
      <c r="N123" s="8">
        <v>-586446.82</v>
      </c>
      <c r="O123" s="8">
        <v>1806501.54</v>
      </c>
      <c r="P123" s="9">
        <v>-1.52</v>
      </c>
      <c r="Q123" s="9">
        <v>4.8</v>
      </c>
    </row>
    <row r="124" spans="1:1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258</v>
      </c>
      <c r="G124" s="53" t="s">
        <v>269</v>
      </c>
      <c r="H124" s="8">
        <v>19361642.58</v>
      </c>
      <c r="I124" s="8">
        <v>18381302.34</v>
      </c>
      <c r="J124" s="9">
        <v>94.93</v>
      </c>
      <c r="K124" s="8">
        <v>18517388.99</v>
      </c>
      <c r="L124" s="8">
        <v>17543222.3</v>
      </c>
      <c r="M124" s="9">
        <v>94.73</v>
      </c>
      <c r="N124" s="8">
        <v>844253.59</v>
      </c>
      <c r="O124" s="8">
        <v>838080.04</v>
      </c>
      <c r="P124" s="9">
        <v>4.36</v>
      </c>
      <c r="Q124" s="9">
        <v>4.55</v>
      </c>
    </row>
    <row r="125" spans="1:1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258</v>
      </c>
      <c r="G125" s="53" t="s">
        <v>364</v>
      </c>
      <c r="H125" s="8">
        <v>13235721.31</v>
      </c>
      <c r="I125" s="8">
        <v>12753346.9</v>
      </c>
      <c r="J125" s="9">
        <v>96.35</v>
      </c>
      <c r="K125" s="8">
        <v>14272125.97</v>
      </c>
      <c r="L125" s="8">
        <v>13465692.89</v>
      </c>
      <c r="M125" s="9">
        <v>94.34</v>
      </c>
      <c r="N125" s="8">
        <v>-1036404.66</v>
      </c>
      <c r="O125" s="8">
        <v>-712345.99</v>
      </c>
      <c r="P125" s="9">
        <v>-7.83</v>
      </c>
      <c r="Q125" s="9">
        <v>-5.58</v>
      </c>
    </row>
    <row r="126" spans="1:1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258</v>
      </c>
      <c r="G126" s="53" t="s">
        <v>365</v>
      </c>
      <c r="H126" s="8">
        <v>11862065</v>
      </c>
      <c r="I126" s="8">
        <v>11704856.12</v>
      </c>
      <c r="J126" s="9">
        <v>98.67</v>
      </c>
      <c r="K126" s="8">
        <v>14295065</v>
      </c>
      <c r="L126" s="8">
        <v>13939583.78</v>
      </c>
      <c r="M126" s="9">
        <v>97.51</v>
      </c>
      <c r="N126" s="8">
        <v>-2433000</v>
      </c>
      <c r="O126" s="8">
        <v>-2234727.66</v>
      </c>
      <c r="P126" s="9">
        <v>-20.51</v>
      </c>
      <c r="Q126" s="9">
        <v>-19.09</v>
      </c>
    </row>
    <row r="127" spans="1:1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258</v>
      </c>
      <c r="G127" s="53" t="s">
        <v>366</v>
      </c>
      <c r="H127" s="8">
        <v>19735297</v>
      </c>
      <c r="I127" s="8">
        <v>19458830.92</v>
      </c>
      <c r="J127" s="9">
        <v>98.59</v>
      </c>
      <c r="K127" s="8">
        <v>19545175</v>
      </c>
      <c r="L127" s="8">
        <v>18276034.02</v>
      </c>
      <c r="M127" s="9">
        <v>93.5</v>
      </c>
      <c r="N127" s="8">
        <v>190122</v>
      </c>
      <c r="O127" s="8">
        <v>1182796.9</v>
      </c>
      <c r="P127" s="9">
        <v>0.96</v>
      </c>
      <c r="Q127" s="9">
        <v>6.07</v>
      </c>
    </row>
    <row r="128" spans="1:1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13325187.31</v>
      </c>
      <c r="I128" s="8">
        <v>13045260.75</v>
      </c>
      <c r="J128" s="9">
        <v>97.89</v>
      </c>
      <c r="K128" s="8">
        <v>14333723.49</v>
      </c>
      <c r="L128" s="8">
        <v>13995354.79</v>
      </c>
      <c r="M128" s="9">
        <v>97.63</v>
      </c>
      <c r="N128" s="8">
        <v>-1008536.18</v>
      </c>
      <c r="O128" s="8">
        <v>-950094.04</v>
      </c>
      <c r="P128" s="9">
        <v>-7.56</v>
      </c>
      <c r="Q128" s="9">
        <v>-7.28</v>
      </c>
    </row>
    <row r="129" spans="1:1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258</v>
      </c>
      <c r="G129" s="53" t="s">
        <v>368</v>
      </c>
      <c r="H129" s="8">
        <v>16691658.06</v>
      </c>
      <c r="I129" s="8">
        <v>13398086.67</v>
      </c>
      <c r="J129" s="9">
        <v>80.26</v>
      </c>
      <c r="K129" s="8">
        <v>18183149.06</v>
      </c>
      <c r="L129" s="8">
        <v>13725624.68</v>
      </c>
      <c r="M129" s="9">
        <v>75.48</v>
      </c>
      <c r="N129" s="8">
        <v>-1491491</v>
      </c>
      <c r="O129" s="8">
        <v>-327538.01</v>
      </c>
      <c r="P129" s="9">
        <v>-8.93</v>
      </c>
      <c r="Q129" s="9">
        <v>-2.44</v>
      </c>
    </row>
    <row r="130" spans="1:1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258</v>
      </c>
      <c r="G130" s="53" t="s">
        <v>369</v>
      </c>
      <c r="H130" s="8">
        <v>25853488.87</v>
      </c>
      <c r="I130" s="8">
        <v>25092002.47</v>
      </c>
      <c r="J130" s="9">
        <v>97.05</v>
      </c>
      <c r="K130" s="8">
        <v>26146949.36</v>
      </c>
      <c r="L130" s="8">
        <v>25108150.94</v>
      </c>
      <c r="M130" s="9">
        <v>96.02</v>
      </c>
      <c r="N130" s="8">
        <v>-293460.49</v>
      </c>
      <c r="O130" s="8">
        <v>-16148.47</v>
      </c>
      <c r="P130" s="9">
        <v>-1.13</v>
      </c>
      <c r="Q130" s="9">
        <v>-0.06</v>
      </c>
    </row>
    <row r="131" spans="1:1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258</v>
      </c>
      <c r="G131" s="53" t="s">
        <v>370</v>
      </c>
      <c r="H131" s="8">
        <v>23376418.81</v>
      </c>
      <c r="I131" s="8">
        <v>20529074.54</v>
      </c>
      <c r="J131" s="9">
        <v>87.81</v>
      </c>
      <c r="K131" s="8">
        <v>24461754.64</v>
      </c>
      <c r="L131" s="8">
        <v>18823023.53</v>
      </c>
      <c r="M131" s="9">
        <v>76.94</v>
      </c>
      <c r="N131" s="8">
        <v>-1085335.83</v>
      </c>
      <c r="O131" s="8">
        <v>1706051.01</v>
      </c>
      <c r="P131" s="9">
        <v>-4.64</v>
      </c>
      <c r="Q131" s="9">
        <v>8.31</v>
      </c>
    </row>
    <row r="132" spans="1:1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258</v>
      </c>
      <c r="G132" s="53" t="s">
        <v>371</v>
      </c>
      <c r="H132" s="8">
        <v>18208860.38</v>
      </c>
      <c r="I132" s="8">
        <v>17762022.44</v>
      </c>
      <c r="J132" s="9">
        <v>97.54</v>
      </c>
      <c r="K132" s="8">
        <v>20301066.38</v>
      </c>
      <c r="L132" s="8">
        <v>18013278.93</v>
      </c>
      <c r="M132" s="9">
        <v>88.73</v>
      </c>
      <c r="N132" s="8">
        <v>-2092206</v>
      </c>
      <c r="O132" s="8">
        <v>-251256.49</v>
      </c>
      <c r="P132" s="9">
        <v>-11.49</v>
      </c>
      <c r="Q132" s="9">
        <v>-1.41</v>
      </c>
    </row>
    <row r="133" spans="1:1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17203287.22</v>
      </c>
      <c r="I133" s="8">
        <v>17241553.48</v>
      </c>
      <c r="J133" s="9">
        <v>100.22</v>
      </c>
      <c r="K133" s="8">
        <v>19839137.61</v>
      </c>
      <c r="L133" s="8">
        <v>16444348.59</v>
      </c>
      <c r="M133" s="9">
        <v>82.88</v>
      </c>
      <c r="N133" s="8">
        <v>-2635850.39</v>
      </c>
      <c r="O133" s="8">
        <v>797204.89</v>
      </c>
      <c r="P133" s="9">
        <v>-15.32</v>
      </c>
      <c r="Q133" s="9">
        <v>4.62</v>
      </c>
    </row>
    <row r="134" spans="1:1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258</v>
      </c>
      <c r="G134" s="53" t="s">
        <v>373</v>
      </c>
      <c r="H134" s="8">
        <v>14641905.75</v>
      </c>
      <c r="I134" s="8">
        <v>14448425.23</v>
      </c>
      <c r="J134" s="9">
        <v>98.67</v>
      </c>
      <c r="K134" s="8">
        <v>18037714.51</v>
      </c>
      <c r="L134" s="8">
        <v>15730755.54</v>
      </c>
      <c r="M134" s="9">
        <v>87.21</v>
      </c>
      <c r="N134" s="8">
        <v>-3395808.76</v>
      </c>
      <c r="O134" s="8">
        <v>-1282330.31</v>
      </c>
      <c r="P134" s="9">
        <v>-23.19</v>
      </c>
      <c r="Q134" s="9">
        <v>-8.87</v>
      </c>
    </row>
    <row r="135" spans="1:1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258</v>
      </c>
      <c r="G135" s="53" t="s">
        <v>374</v>
      </c>
      <c r="H135" s="8">
        <v>26558288.12</v>
      </c>
      <c r="I135" s="8">
        <v>25980255.88</v>
      </c>
      <c r="J135" s="9">
        <v>97.82</v>
      </c>
      <c r="K135" s="8">
        <v>26368288.12</v>
      </c>
      <c r="L135" s="8">
        <v>25230169.39</v>
      </c>
      <c r="M135" s="9">
        <v>95.68</v>
      </c>
      <c r="N135" s="8">
        <v>190000</v>
      </c>
      <c r="O135" s="8">
        <v>750086.49</v>
      </c>
      <c r="P135" s="9">
        <v>0.71</v>
      </c>
      <c r="Q135" s="9">
        <v>2.88</v>
      </c>
    </row>
    <row r="136" spans="1:1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19190000</v>
      </c>
      <c r="I136" s="8">
        <v>18841232.28</v>
      </c>
      <c r="J136" s="9">
        <v>98.18</v>
      </c>
      <c r="K136" s="8">
        <v>23827000</v>
      </c>
      <c r="L136" s="8">
        <v>22675630.71</v>
      </c>
      <c r="M136" s="9">
        <v>95.16</v>
      </c>
      <c r="N136" s="8">
        <v>-4637000</v>
      </c>
      <c r="O136" s="8">
        <v>-3834398.43</v>
      </c>
      <c r="P136" s="9">
        <v>-24.16</v>
      </c>
      <c r="Q136" s="9">
        <v>-20.35</v>
      </c>
    </row>
    <row r="137" spans="1:1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258</v>
      </c>
      <c r="G137" s="53" t="s">
        <v>376</v>
      </c>
      <c r="H137" s="8">
        <v>12964286.19</v>
      </c>
      <c r="I137" s="8">
        <v>10161068.08</v>
      </c>
      <c r="J137" s="9">
        <v>78.37</v>
      </c>
      <c r="K137" s="8">
        <v>12729386.19</v>
      </c>
      <c r="L137" s="8">
        <v>9912480.39</v>
      </c>
      <c r="M137" s="9">
        <v>77.87</v>
      </c>
      <c r="N137" s="8">
        <v>234900</v>
      </c>
      <c r="O137" s="8">
        <v>248587.69</v>
      </c>
      <c r="P137" s="9">
        <v>1.81</v>
      </c>
      <c r="Q137" s="9">
        <v>2.44</v>
      </c>
    </row>
    <row r="138" spans="1:1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258</v>
      </c>
      <c r="G138" s="53" t="s">
        <v>377</v>
      </c>
      <c r="H138" s="8">
        <v>11275772.76</v>
      </c>
      <c r="I138" s="8">
        <v>11134634.11</v>
      </c>
      <c r="J138" s="9">
        <v>98.74</v>
      </c>
      <c r="K138" s="8">
        <v>12167092.76</v>
      </c>
      <c r="L138" s="8">
        <v>11378043.35</v>
      </c>
      <c r="M138" s="9">
        <v>93.51</v>
      </c>
      <c r="N138" s="8">
        <v>-891320</v>
      </c>
      <c r="O138" s="8">
        <v>-243409.24</v>
      </c>
      <c r="P138" s="9">
        <v>-7.9</v>
      </c>
      <c r="Q138" s="9">
        <v>-2.18</v>
      </c>
    </row>
    <row r="139" spans="1:1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258</v>
      </c>
      <c r="G139" s="53" t="s">
        <v>378</v>
      </c>
      <c r="H139" s="8">
        <v>10336648.48</v>
      </c>
      <c r="I139" s="8">
        <v>10282109.99</v>
      </c>
      <c r="J139" s="9">
        <v>99.47</v>
      </c>
      <c r="K139" s="8">
        <v>10977264.86</v>
      </c>
      <c r="L139" s="8">
        <v>10534228.81</v>
      </c>
      <c r="M139" s="9">
        <v>95.96</v>
      </c>
      <c r="N139" s="8">
        <v>-640616.38</v>
      </c>
      <c r="O139" s="8">
        <v>-252118.82</v>
      </c>
      <c r="P139" s="9">
        <v>-6.19</v>
      </c>
      <c r="Q139" s="9">
        <v>-2.45</v>
      </c>
    </row>
    <row r="140" spans="1:1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258</v>
      </c>
      <c r="G140" s="53" t="s">
        <v>379</v>
      </c>
      <c r="H140" s="8">
        <v>22371231.52</v>
      </c>
      <c r="I140" s="8">
        <v>22044974.8</v>
      </c>
      <c r="J140" s="9">
        <v>98.54</v>
      </c>
      <c r="K140" s="8">
        <v>24428814.05</v>
      </c>
      <c r="L140" s="8">
        <v>22741816.23</v>
      </c>
      <c r="M140" s="9">
        <v>93.09</v>
      </c>
      <c r="N140" s="8">
        <v>-2057582.53</v>
      </c>
      <c r="O140" s="8">
        <v>-696841.43</v>
      </c>
      <c r="P140" s="9">
        <v>-9.19</v>
      </c>
      <c r="Q140" s="9">
        <v>-3.16</v>
      </c>
    </row>
    <row r="141" spans="1:1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258</v>
      </c>
      <c r="G141" s="53" t="s">
        <v>380</v>
      </c>
      <c r="H141" s="8">
        <v>45757325.03</v>
      </c>
      <c r="I141" s="8">
        <v>45369372.07</v>
      </c>
      <c r="J141" s="9">
        <v>99.15</v>
      </c>
      <c r="K141" s="8">
        <v>47291493.03</v>
      </c>
      <c r="L141" s="8">
        <v>45736455.88</v>
      </c>
      <c r="M141" s="9">
        <v>96.71</v>
      </c>
      <c r="N141" s="8">
        <v>-1534168</v>
      </c>
      <c r="O141" s="8">
        <v>-367083.81</v>
      </c>
      <c r="P141" s="9">
        <v>-3.35</v>
      </c>
      <c r="Q141" s="9">
        <v>-0.8</v>
      </c>
    </row>
    <row r="142" spans="1:1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258</v>
      </c>
      <c r="G142" s="53" t="s">
        <v>381</v>
      </c>
      <c r="H142" s="8">
        <v>9783079.92</v>
      </c>
      <c r="I142" s="8">
        <v>9508089.9</v>
      </c>
      <c r="J142" s="9">
        <v>97.18</v>
      </c>
      <c r="K142" s="8">
        <v>9885535.92</v>
      </c>
      <c r="L142" s="8">
        <v>9025044.07</v>
      </c>
      <c r="M142" s="9">
        <v>91.29</v>
      </c>
      <c r="N142" s="8">
        <v>-102456</v>
      </c>
      <c r="O142" s="8">
        <v>483045.83</v>
      </c>
      <c r="P142" s="9">
        <v>-1.04</v>
      </c>
      <c r="Q142" s="9">
        <v>5.08</v>
      </c>
    </row>
    <row r="143" spans="1:1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258</v>
      </c>
      <c r="G143" s="53" t="s">
        <v>382</v>
      </c>
      <c r="H143" s="8">
        <v>20364254.99</v>
      </c>
      <c r="I143" s="8">
        <v>20142195.81</v>
      </c>
      <c r="J143" s="9">
        <v>98.9</v>
      </c>
      <c r="K143" s="8">
        <v>21564749.99</v>
      </c>
      <c r="L143" s="8">
        <v>20800893.11</v>
      </c>
      <c r="M143" s="9">
        <v>96.45</v>
      </c>
      <c r="N143" s="8">
        <v>-1200495</v>
      </c>
      <c r="O143" s="8">
        <v>-658697.3</v>
      </c>
      <c r="P143" s="9">
        <v>-5.89</v>
      </c>
      <c r="Q143" s="9">
        <v>-3.27</v>
      </c>
    </row>
    <row r="144" spans="1:1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258</v>
      </c>
      <c r="G144" s="53" t="s">
        <v>383</v>
      </c>
      <c r="H144" s="8">
        <v>20067103.51</v>
      </c>
      <c r="I144" s="8">
        <v>19814822.35</v>
      </c>
      <c r="J144" s="9">
        <v>98.74</v>
      </c>
      <c r="K144" s="8">
        <v>23117744.72</v>
      </c>
      <c r="L144" s="8">
        <v>22547897.21</v>
      </c>
      <c r="M144" s="9">
        <v>97.53</v>
      </c>
      <c r="N144" s="8">
        <v>-3050641.21</v>
      </c>
      <c r="O144" s="8">
        <v>-2733074.86</v>
      </c>
      <c r="P144" s="9">
        <v>-15.2</v>
      </c>
      <c r="Q144" s="9">
        <v>-13.79</v>
      </c>
    </row>
    <row r="145" spans="1:1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258</v>
      </c>
      <c r="G145" s="53" t="s">
        <v>270</v>
      </c>
      <c r="H145" s="8">
        <v>35296558.2</v>
      </c>
      <c r="I145" s="8">
        <v>33940139.88</v>
      </c>
      <c r="J145" s="9">
        <v>96.15</v>
      </c>
      <c r="K145" s="8">
        <v>39146542.48</v>
      </c>
      <c r="L145" s="8">
        <v>35604727.41</v>
      </c>
      <c r="M145" s="9">
        <v>90.95</v>
      </c>
      <c r="N145" s="8">
        <v>-3849984.28</v>
      </c>
      <c r="O145" s="8">
        <v>-1664587.53</v>
      </c>
      <c r="P145" s="9">
        <v>-10.9</v>
      </c>
      <c r="Q145" s="9">
        <v>-4.9</v>
      </c>
    </row>
    <row r="146" spans="1:1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258</v>
      </c>
      <c r="G146" s="53" t="s">
        <v>384</v>
      </c>
      <c r="H146" s="8">
        <v>29348880.83</v>
      </c>
      <c r="I146" s="8">
        <v>29503425.61</v>
      </c>
      <c r="J146" s="9">
        <v>100.52</v>
      </c>
      <c r="K146" s="8">
        <v>30382921.8</v>
      </c>
      <c r="L146" s="8">
        <v>28631576.9</v>
      </c>
      <c r="M146" s="9">
        <v>94.23</v>
      </c>
      <c r="N146" s="8">
        <v>-1034040.97</v>
      </c>
      <c r="O146" s="8">
        <v>871848.71</v>
      </c>
      <c r="P146" s="9">
        <v>-3.52</v>
      </c>
      <c r="Q146" s="9">
        <v>2.95</v>
      </c>
    </row>
    <row r="147" spans="1:1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16994145.07</v>
      </c>
      <c r="I147" s="8">
        <v>16599736.95</v>
      </c>
      <c r="J147" s="9">
        <v>97.67</v>
      </c>
      <c r="K147" s="8">
        <v>18106803.5</v>
      </c>
      <c r="L147" s="8">
        <v>16978843.44</v>
      </c>
      <c r="M147" s="9">
        <v>93.77</v>
      </c>
      <c r="N147" s="8">
        <v>-1112658.43</v>
      </c>
      <c r="O147" s="8">
        <v>-379106.49</v>
      </c>
      <c r="P147" s="9">
        <v>-6.54</v>
      </c>
      <c r="Q147" s="9">
        <v>-2.28</v>
      </c>
    </row>
    <row r="148" spans="1:1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258</v>
      </c>
      <c r="G148" s="53" t="s">
        <v>386</v>
      </c>
      <c r="H148" s="8">
        <v>32350733.17</v>
      </c>
      <c r="I148" s="8">
        <v>31780432.19</v>
      </c>
      <c r="J148" s="9">
        <v>98.23</v>
      </c>
      <c r="K148" s="8">
        <v>37850440.17</v>
      </c>
      <c r="L148" s="8">
        <v>34620059.15</v>
      </c>
      <c r="M148" s="9">
        <v>91.46</v>
      </c>
      <c r="N148" s="8">
        <v>-5499707</v>
      </c>
      <c r="O148" s="8">
        <v>-2839626.96</v>
      </c>
      <c r="P148" s="9">
        <v>-17</v>
      </c>
      <c r="Q148" s="9">
        <v>-8.93</v>
      </c>
    </row>
    <row r="149" spans="1:1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258</v>
      </c>
      <c r="G149" s="53" t="s">
        <v>387</v>
      </c>
      <c r="H149" s="8">
        <v>25521424.5</v>
      </c>
      <c r="I149" s="8">
        <v>24622997.37</v>
      </c>
      <c r="J149" s="9">
        <v>96.47</v>
      </c>
      <c r="K149" s="8">
        <v>25890361.89</v>
      </c>
      <c r="L149" s="8">
        <v>24526030.81</v>
      </c>
      <c r="M149" s="9">
        <v>94.73</v>
      </c>
      <c r="N149" s="8">
        <v>-368937.39</v>
      </c>
      <c r="O149" s="8">
        <v>96966.56</v>
      </c>
      <c r="P149" s="9">
        <v>-1.44</v>
      </c>
      <c r="Q149" s="9">
        <v>0.39</v>
      </c>
    </row>
    <row r="150" spans="1:1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258</v>
      </c>
      <c r="G150" s="53" t="s">
        <v>388</v>
      </c>
      <c r="H150" s="8">
        <v>21753305.28</v>
      </c>
      <c r="I150" s="8">
        <v>21509510.4</v>
      </c>
      <c r="J150" s="9">
        <v>98.87</v>
      </c>
      <c r="K150" s="8">
        <v>22979751.28</v>
      </c>
      <c r="L150" s="8">
        <v>22228036.94</v>
      </c>
      <c r="M150" s="9">
        <v>96.72</v>
      </c>
      <c r="N150" s="8">
        <v>-1226446</v>
      </c>
      <c r="O150" s="8">
        <v>-718526.54</v>
      </c>
      <c r="P150" s="9">
        <v>-5.63</v>
      </c>
      <c r="Q150" s="9">
        <v>-3.34</v>
      </c>
    </row>
    <row r="151" spans="1:1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258</v>
      </c>
      <c r="G151" s="53" t="s">
        <v>389</v>
      </c>
      <c r="H151" s="8">
        <v>14754529.52</v>
      </c>
      <c r="I151" s="8">
        <v>14540511.89</v>
      </c>
      <c r="J151" s="9">
        <v>98.54</v>
      </c>
      <c r="K151" s="8">
        <v>15157678.97</v>
      </c>
      <c r="L151" s="8">
        <v>14261586.55</v>
      </c>
      <c r="M151" s="9">
        <v>94.08</v>
      </c>
      <c r="N151" s="8">
        <v>-403149.45</v>
      </c>
      <c r="O151" s="8">
        <v>278925.34</v>
      </c>
      <c r="P151" s="9">
        <v>-2.73</v>
      </c>
      <c r="Q151" s="9">
        <v>1.91</v>
      </c>
    </row>
    <row r="152" spans="1:1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258</v>
      </c>
      <c r="G152" s="53" t="s">
        <v>272</v>
      </c>
      <c r="H152" s="8">
        <v>32782296.54</v>
      </c>
      <c r="I152" s="8">
        <v>33267601.37</v>
      </c>
      <c r="J152" s="9">
        <v>101.48</v>
      </c>
      <c r="K152" s="8">
        <v>34502296.54</v>
      </c>
      <c r="L152" s="8">
        <v>30090461.54</v>
      </c>
      <c r="M152" s="9">
        <v>87.21</v>
      </c>
      <c r="N152" s="8">
        <v>-1720000</v>
      </c>
      <c r="O152" s="8">
        <v>3177139.83</v>
      </c>
      <c r="P152" s="9">
        <v>-5.24</v>
      </c>
      <c r="Q152" s="9">
        <v>9.55</v>
      </c>
    </row>
    <row r="153" spans="1:1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258</v>
      </c>
      <c r="G153" s="53" t="s">
        <v>390</v>
      </c>
      <c r="H153" s="8">
        <v>15883819.54</v>
      </c>
      <c r="I153" s="8">
        <v>15474427.86</v>
      </c>
      <c r="J153" s="9">
        <v>97.42</v>
      </c>
      <c r="K153" s="8">
        <v>15722237.05</v>
      </c>
      <c r="L153" s="8">
        <v>14765305.05</v>
      </c>
      <c r="M153" s="9">
        <v>93.91</v>
      </c>
      <c r="N153" s="8">
        <v>161582.49</v>
      </c>
      <c r="O153" s="8">
        <v>709122.81</v>
      </c>
      <c r="P153" s="9">
        <v>1.01</v>
      </c>
      <c r="Q153" s="9">
        <v>4.58</v>
      </c>
    </row>
    <row r="154" spans="1:1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258</v>
      </c>
      <c r="G154" s="53" t="s">
        <v>273</v>
      </c>
      <c r="H154" s="8">
        <v>45268949.81</v>
      </c>
      <c r="I154" s="8">
        <v>44459064.81</v>
      </c>
      <c r="J154" s="9">
        <v>98.21</v>
      </c>
      <c r="K154" s="8">
        <v>45230498.08</v>
      </c>
      <c r="L154" s="8">
        <v>43645149.25</v>
      </c>
      <c r="M154" s="9">
        <v>96.49</v>
      </c>
      <c r="N154" s="8">
        <v>38451.73</v>
      </c>
      <c r="O154" s="8">
        <v>813915.56</v>
      </c>
      <c r="P154" s="9">
        <v>0.08</v>
      </c>
      <c r="Q154" s="9">
        <v>1.83</v>
      </c>
    </row>
    <row r="155" spans="1:1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258</v>
      </c>
      <c r="G155" s="53" t="s">
        <v>391</v>
      </c>
      <c r="H155" s="8">
        <v>32685661.01</v>
      </c>
      <c r="I155" s="8">
        <v>32264992.43</v>
      </c>
      <c r="J155" s="9">
        <v>98.71</v>
      </c>
      <c r="K155" s="8">
        <v>31964511.01</v>
      </c>
      <c r="L155" s="8">
        <v>30538630.2</v>
      </c>
      <c r="M155" s="9">
        <v>95.53</v>
      </c>
      <c r="N155" s="8">
        <v>721150</v>
      </c>
      <c r="O155" s="8">
        <v>1726362.23</v>
      </c>
      <c r="P155" s="9">
        <v>2.2</v>
      </c>
      <c r="Q155" s="9">
        <v>5.35</v>
      </c>
    </row>
    <row r="156" spans="1:1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258</v>
      </c>
      <c r="G156" s="53" t="s">
        <v>392</v>
      </c>
      <c r="H156" s="8">
        <v>34700602.5</v>
      </c>
      <c r="I156" s="8">
        <v>31638872.72</v>
      </c>
      <c r="J156" s="9">
        <v>91.17</v>
      </c>
      <c r="K156" s="8">
        <v>37600602.5</v>
      </c>
      <c r="L156" s="8">
        <v>31725938.69</v>
      </c>
      <c r="M156" s="9">
        <v>84.37</v>
      </c>
      <c r="N156" s="8">
        <v>-2900000</v>
      </c>
      <c r="O156" s="8">
        <v>-87065.97</v>
      </c>
      <c r="P156" s="9">
        <v>-8.35</v>
      </c>
      <c r="Q156" s="9">
        <v>-0.27</v>
      </c>
    </row>
    <row r="157" spans="1:1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258</v>
      </c>
      <c r="G157" s="53" t="s">
        <v>393</v>
      </c>
      <c r="H157" s="8">
        <v>15898947.59</v>
      </c>
      <c r="I157" s="8">
        <v>14601175.3</v>
      </c>
      <c r="J157" s="9">
        <v>91.83</v>
      </c>
      <c r="K157" s="8">
        <v>15918417.71</v>
      </c>
      <c r="L157" s="8">
        <v>14336693.21</v>
      </c>
      <c r="M157" s="9">
        <v>90.06</v>
      </c>
      <c r="N157" s="8">
        <v>-19470.12</v>
      </c>
      <c r="O157" s="8">
        <v>264482.09</v>
      </c>
      <c r="P157" s="9">
        <v>-0.12</v>
      </c>
      <c r="Q157" s="9">
        <v>1.81</v>
      </c>
    </row>
    <row r="158" spans="1:1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258</v>
      </c>
      <c r="G158" s="53" t="s">
        <v>394</v>
      </c>
      <c r="H158" s="8">
        <v>26959241.16</v>
      </c>
      <c r="I158" s="8">
        <v>24066668.92</v>
      </c>
      <c r="J158" s="9">
        <v>89.27</v>
      </c>
      <c r="K158" s="8">
        <v>28876284.29</v>
      </c>
      <c r="L158" s="8">
        <v>24578934.75</v>
      </c>
      <c r="M158" s="9">
        <v>85.11</v>
      </c>
      <c r="N158" s="8">
        <v>-1917043.13</v>
      </c>
      <c r="O158" s="8">
        <v>-512265.83</v>
      </c>
      <c r="P158" s="9">
        <v>-7.11</v>
      </c>
      <c r="Q158" s="9">
        <v>-2.12</v>
      </c>
    </row>
    <row r="159" spans="1:1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258</v>
      </c>
      <c r="G159" s="53" t="s">
        <v>395</v>
      </c>
      <c r="H159" s="8">
        <v>14887068.43</v>
      </c>
      <c r="I159" s="8">
        <v>14551174.01</v>
      </c>
      <c r="J159" s="9">
        <v>97.74</v>
      </c>
      <c r="K159" s="8">
        <v>15099714.43</v>
      </c>
      <c r="L159" s="8">
        <v>14010701.89</v>
      </c>
      <c r="M159" s="9">
        <v>92.78</v>
      </c>
      <c r="N159" s="8">
        <v>-212646</v>
      </c>
      <c r="O159" s="8">
        <v>540472.12</v>
      </c>
      <c r="P159" s="9">
        <v>-1.42</v>
      </c>
      <c r="Q159" s="9">
        <v>3.71</v>
      </c>
    </row>
    <row r="160" spans="1:1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258</v>
      </c>
      <c r="G160" s="53" t="s">
        <v>396</v>
      </c>
      <c r="H160" s="8">
        <v>26785299.3</v>
      </c>
      <c r="I160" s="8">
        <v>24805207.44</v>
      </c>
      <c r="J160" s="9">
        <v>92.6</v>
      </c>
      <c r="K160" s="8">
        <v>26685299.3</v>
      </c>
      <c r="L160" s="8">
        <v>23119203.7</v>
      </c>
      <c r="M160" s="9">
        <v>86.63</v>
      </c>
      <c r="N160" s="8">
        <v>100000</v>
      </c>
      <c r="O160" s="8">
        <v>1686003.74</v>
      </c>
      <c r="P160" s="9">
        <v>0.37</v>
      </c>
      <c r="Q160" s="9">
        <v>6.79</v>
      </c>
    </row>
    <row r="161" spans="1:1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258</v>
      </c>
      <c r="G161" s="53" t="s">
        <v>397</v>
      </c>
      <c r="H161" s="8">
        <v>16907506.69</v>
      </c>
      <c r="I161" s="8">
        <v>15679655.85</v>
      </c>
      <c r="J161" s="9">
        <v>92.73</v>
      </c>
      <c r="K161" s="8">
        <v>16187506.69</v>
      </c>
      <c r="L161" s="8">
        <v>14958630.43</v>
      </c>
      <c r="M161" s="9">
        <v>92.4</v>
      </c>
      <c r="N161" s="8">
        <v>720000</v>
      </c>
      <c r="O161" s="8">
        <v>721025.42</v>
      </c>
      <c r="P161" s="9">
        <v>4.25</v>
      </c>
      <c r="Q161" s="9">
        <v>4.59</v>
      </c>
    </row>
    <row r="162" spans="1:1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27462458.35</v>
      </c>
      <c r="I162" s="8">
        <v>26429899.03</v>
      </c>
      <c r="J162" s="9">
        <v>96.24</v>
      </c>
      <c r="K162" s="8">
        <v>29902458.35</v>
      </c>
      <c r="L162" s="8">
        <v>26499572.15</v>
      </c>
      <c r="M162" s="9">
        <v>88.62</v>
      </c>
      <c r="N162" s="8">
        <v>-2440000</v>
      </c>
      <c r="O162" s="8">
        <v>-69673.12</v>
      </c>
      <c r="P162" s="9">
        <v>-8.88</v>
      </c>
      <c r="Q162" s="9">
        <v>-0.26</v>
      </c>
    </row>
    <row r="163" spans="1:1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258</v>
      </c>
      <c r="G163" s="53" t="s">
        <v>399</v>
      </c>
      <c r="H163" s="8">
        <v>19344790.2</v>
      </c>
      <c r="I163" s="8">
        <v>19137827.66</v>
      </c>
      <c r="J163" s="9">
        <v>98.93</v>
      </c>
      <c r="K163" s="8">
        <v>21295212.22</v>
      </c>
      <c r="L163" s="8">
        <v>20278126.47</v>
      </c>
      <c r="M163" s="9">
        <v>95.22</v>
      </c>
      <c r="N163" s="8">
        <v>-1950422.02</v>
      </c>
      <c r="O163" s="8">
        <v>-1140298.81</v>
      </c>
      <c r="P163" s="9">
        <v>-10.08</v>
      </c>
      <c r="Q163" s="9">
        <v>-5.95</v>
      </c>
    </row>
    <row r="164" spans="1:1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258</v>
      </c>
      <c r="G164" s="53" t="s">
        <v>400</v>
      </c>
      <c r="H164" s="8">
        <v>14380395.8</v>
      </c>
      <c r="I164" s="8">
        <v>14146464.63</v>
      </c>
      <c r="J164" s="9">
        <v>98.37</v>
      </c>
      <c r="K164" s="8">
        <v>17091860.8</v>
      </c>
      <c r="L164" s="8">
        <v>14254393.61</v>
      </c>
      <c r="M164" s="9">
        <v>83.39</v>
      </c>
      <c r="N164" s="8">
        <v>-2711465</v>
      </c>
      <c r="O164" s="8">
        <v>-107928.98</v>
      </c>
      <c r="P164" s="9">
        <v>-18.85</v>
      </c>
      <c r="Q164" s="9">
        <v>-0.76</v>
      </c>
    </row>
    <row r="165" spans="1:1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258</v>
      </c>
      <c r="G165" s="53" t="s">
        <v>401</v>
      </c>
      <c r="H165" s="8">
        <v>18996855.57</v>
      </c>
      <c r="I165" s="8">
        <v>18910894.18</v>
      </c>
      <c r="J165" s="9">
        <v>99.54</v>
      </c>
      <c r="K165" s="8">
        <v>19601127.57</v>
      </c>
      <c r="L165" s="8">
        <v>18485961.32</v>
      </c>
      <c r="M165" s="9">
        <v>94.31</v>
      </c>
      <c r="N165" s="8">
        <v>-604272</v>
      </c>
      <c r="O165" s="8">
        <v>424932.86</v>
      </c>
      <c r="P165" s="9">
        <v>-3.18</v>
      </c>
      <c r="Q165" s="9">
        <v>2.24</v>
      </c>
    </row>
    <row r="166" spans="1:1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258</v>
      </c>
      <c r="G166" s="53" t="s">
        <v>402</v>
      </c>
      <c r="H166" s="8">
        <v>15100306.89</v>
      </c>
      <c r="I166" s="8">
        <v>12793484.87</v>
      </c>
      <c r="J166" s="9">
        <v>84.72</v>
      </c>
      <c r="K166" s="8">
        <v>15149806.89</v>
      </c>
      <c r="L166" s="8">
        <v>12382971</v>
      </c>
      <c r="M166" s="9">
        <v>81.73</v>
      </c>
      <c r="N166" s="8">
        <v>-49500</v>
      </c>
      <c r="O166" s="8">
        <v>410513.87</v>
      </c>
      <c r="P166" s="9">
        <v>-0.32</v>
      </c>
      <c r="Q166" s="9">
        <v>3.2</v>
      </c>
    </row>
    <row r="167" spans="1:1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258</v>
      </c>
      <c r="G167" s="53" t="s">
        <v>403</v>
      </c>
      <c r="H167" s="8">
        <v>21643649.87</v>
      </c>
      <c r="I167" s="8">
        <v>19262948.26</v>
      </c>
      <c r="J167" s="9">
        <v>89</v>
      </c>
      <c r="K167" s="8">
        <v>21186982.87</v>
      </c>
      <c r="L167" s="8">
        <v>18682235.24</v>
      </c>
      <c r="M167" s="9">
        <v>88.17</v>
      </c>
      <c r="N167" s="8">
        <v>456667</v>
      </c>
      <c r="O167" s="8">
        <v>580713.02</v>
      </c>
      <c r="P167" s="9">
        <v>2.1</v>
      </c>
      <c r="Q167" s="9">
        <v>3.01</v>
      </c>
    </row>
    <row r="168" spans="1:1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258</v>
      </c>
      <c r="G168" s="53" t="s">
        <v>404</v>
      </c>
      <c r="H168" s="8">
        <v>35823614.81</v>
      </c>
      <c r="I168" s="8">
        <v>34658328.92</v>
      </c>
      <c r="J168" s="9">
        <v>96.74</v>
      </c>
      <c r="K168" s="8">
        <v>36251017.67</v>
      </c>
      <c r="L168" s="8">
        <v>34141303.5</v>
      </c>
      <c r="M168" s="9">
        <v>94.18</v>
      </c>
      <c r="N168" s="8">
        <v>-427402.86</v>
      </c>
      <c r="O168" s="8">
        <v>517025.42</v>
      </c>
      <c r="P168" s="9">
        <v>-1.19</v>
      </c>
      <c r="Q168" s="9">
        <v>1.49</v>
      </c>
    </row>
    <row r="169" spans="1:1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258</v>
      </c>
      <c r="G169" s="53" t="s">
        <v>405</v>
      </c>
      <c r="H169" s="8">
        <v>25603297.59</v>
      </c>
      <c r="I169" s="8">
        <v>24751831.07</v>
      </c>
      <c r="J169" s="9">
        <v>96.67</v>
      </c>
      <c r="K169" s="8">
        <v>26171864.59</v>
      </c>
      <c r="L169" s="8">
        <v>24780868.74</v>
      </c>
      <c r="M169" s="9">
        <v>94.68</v>
      </c>
      <c r="N169" s="8">
        <v>-568567</v>
      </c>
      <c r="O169" s="8">
        <v>-29037.67</v>
      </c>
      <c r="P169" s="9">
        <v>-2.22</v>
      </c>
      <c r="Q169" s="9">
        <v>-0.11</v>
      </c>
    </row>
    <row r="170" spans="1:1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258</v>
      </c>
      <c r="G170" s="53" t="s">
        <v>406</v>
      </c>
      <c r="H170" s="8">
        <v>22010117.48</v>
      </c>
      <c r="I170" s="8">
        <v>21538528.84</v>
      </c>
      <c r="J170" s="9">
        <v>97.85</v>
      </c>
      <c r="K170" s="8">
        <v>25141907.2</v>
      </c>
      <c r="L170" s="8">
        <v>23430561.46</v>
      </c>
      <c r="M170" s="9">
        <v>93.19</v>
      </c>
      <c r="N170" s="8">
        <v>-3131789.72</v>
      </c>
      <c r="O170" s="8">
        <v>-1892032.62</v>
      </c>
      <c r="P170" s="9">
        <v>-14.22</v>
      </c>
      <c r="Q170" s="9">
        <v>-8.78</v>
      </c>
    </row>
    <row r="171" spans="1:1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258</v>
      </c>
      <c r="G171" s="53" t="s">
        <v>407</v>
      </c>
      <c r="H171" s="8">
        <v>19304931.6</v>
      </c>
      <c r="I171" s="8">
        <v>18518989.35</v>
      </c>
      <c r="J171" s="9">
        <v>95.92</v>
      </c>
      <c r="K171" s="8">
        <v>19574600.85</v>
      </c>
      <c r="L171" s="8">
        <v>18801142.06</v>
      </c>
      <c r="M171" s="9">
        <v>96.04</v>
      </c>
      <c r="N171" s="8">
        <v>-269669.25</v>
      </c>
      <c r="O171" s="8">
        <v>-282152.71</v>
      </c>
      <c r="P171" s="9">
        <v>-1.39</v>
      </c>
      <c r="Q171" s="9">
        <v>-1.52</v>
      </c>
    </row>
    <row r="172" spans="1:1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258</v>
      </c>
      <c r="G172" s="53" t="s">
        <v>408</v>
      </c>
      <c r="H172" s="8">
        <v>24632014.79</v>
      </c>
      <c r="I172" s="8">
        <v>24419696.62</v>
      </c>
      <c r="J172" s="9">
        <v>99.13</v>
      </c>
      <c r="K172" s="8">
        <v>25167875.13</v>
      </c>
      <c r="L172" s="8">
        <v>24637444.55</v>
      </c>
      <c r="M172" s="9">
        <v>97.89</v>
      </c>
      <c r="N172" s="8">
        <v>-535860.34</v>
      </c>
      <c r="O172" s="8">
        <v>-217747.93</v>
      </c>
      <c r="P172" s="9">
        <v>-2.17</v>
      </c>
      <c r="Q172" s="9">
        <v>-0.89</v>
      </c>
    </row>
    <row r="173" spans="1:1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258</v>
      </c>
      <c r="G173" s="53" t="s">
        <v>274</v>
      </c>
      <c r="H173" s="8">
        <v>25192582</v>
      </c>
      <c r="I173" s="8">
        <v>24370041.14</v>
      </c>
      <c r="J173" s="9">
        <v>96.73</v>
      </c>
      <c r="K173" s="8">
        <v>24056963</v>
      </c>
      <c r="L173" s="8">
        <v>23071014.12</v>
      </c>
      <c r="M173" s="9">
        <v>95.9</v>
      </c>
      <c r="N173" s="8">
        <v>1135619</v>
      </c>
      <c r="O173" s="8">
        <v>1299027.02</v>
      </c>
      <c r="P173" s="9">
        <v>4.5</v>
      </c>
      <c r="Q173" s="9">
        <v>5.33</v>
      </c>
    </row>
    <row r="174" spans="1:1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258</v>
      </c>
      <c r="G174" s="53" t="s">
        <v>409</v>
      </c>
      <c r="H174" s="8">
        <v>28006593.34</v>
      </c>
      <c r="I174" s="8">
        <v>27530702.25</v>
      </c>
      <c r="J174" s="9">
        <v>98.3</v>
      </c>
      <c r="K174" s="8">
        <v>30860308.5</v>
      </c>
      <c r="L174" s="8">
        <v>27549623.16</v>
      </c>
      <c r="M174" s="9">
        <v>89.27</v>
      </c>
      <c r="N174" s="8">
        <v>-2853715.16</v>
      </c>
      <c r="O174" s="8">
        <v>-18920.91</v>
      </c>
      <c r="P174" s="9">
        <v>-10.18</v>
      </c>
      <c r="Q174" s="9">
        <v>-0.06</v>
      </c>
    </row>
    <row r="175" spans="1:1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258</v>
      </c>
      <c r="G175" s="53" t="s">
        <v>410</v>
      </c>
      <c r="H175" s="8">
        <v>28574086.28</v>
      </c>
      <c r="I175" s="8">
        <v>24184650.14</v>
      </c>
      <c r="J175" s="9">
        <v>84.63</v>
      </c>
      <c r="K175" s="8">
        <v>31052024.71</v>
      </c>
      <c r="L175" s="8">
        <v>22818692.2</v>
      </c>
      <c r="M175" s="9">
        <v>73.48</v>
      </c>
      <c r="N175" s="8">
        <v>-2477938.43</v>
      </c>
      <c r="O175" s="8">
        <v>1365957.94</v>
      </c>
      <c r="P175" s="9">
        <v>-8.67</v>
      </c>
      <c r="Q175" s="9">
        <v>5.64</v>
      </c>
    </row>
    <row r="176" spans="1:1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258</v>
      </c>
      <c r="G176" s="53" t="s">
        <v>411</v>
      </c>
      <c r="H176" s="8">
        <v>30804536.08</v>
      </c>
      <c r="I176" s="8">
        <v>30059001.54</v>
      </c>
      <c r="J176" s="9">
        <v>97.57</v>
      </c>
      <c r="K176" s="8">
        <v>30891501.58</v>
      </c>
      <c r="L176" s="8">
        <v>29359607.1</v>
      </c>
      <c r="M176" s="9">
        <v>95.04</v>
      </c>
      <c r="N176" s="8">
        <v>-86965.5</v>
      </c>
      <c r="O176" s="8">
        <v>699394.44</v>
      </c>
      <c r="P176" s="9">
        <v>-0.28</v>
      </c>
      <c r="Q176" s="9">
        <v>2.32</v>
      </c>
    </row>
    <row r="177" spans="1:1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15949968.94</v>
      </c>
      <c r="I177" s="8">
        <v>14497487.39</v>
      </c>
      <c r="J177" s="9">
        <v>90.89</v>
      </c>
      <c r="K177" s="8">
        <v>15888643.39</v>
      </c>
      <c r="L177" s="8">
        <v>13404193.26</v>
      </c>
      <c r="M177" s="9">
        <v>84.36</v>
      </c>
      <c r="N177" s="8">
        <v>61325.55</v>
      </c>
      <c r="O177" s="8">
        <v>1093294.13</v>
      </c>
      <c r="P177" s="9">
        <v>0.38</v>
      </c>
      <c r="Q177" s="9">
        <v>7.54</v>
      </c>
    </row>
    <row r="178" spans="1:1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258</v>
      </c>
      <c r="G178" s="53" t="s">
        <v>413</v>
      </c>
      <c r="H178" s="8">
        <v>19799571.95</v>
      </c>
      <c r="I178" s="8">
        <v>18918406.95</v>
      </c>
      <c r="J178" s="9">
        <v>95.54</v>
      </c>
      <c r="K178" s="8">
        <v>23151571.95</v>
      </c>
      <c r="L178" s="8">
        <v>19987538.09</v>
      </c>
      <c r="M178" s="9">
        <v>86.33</v>
      </c>
      <c r="N178" s="8">
        <v>-3352000</v>
      </c>
      <c r="O178" s="8">
        <v>-1069131.14</v>
      </c>
      <c r="P178" s="9">
        <v>-16.92</v>
      </c>
      <c r="Q178" s="9">
        <v>-5.65</v>
      </c>
    </row>
    <row r="179" spans="1:1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258</v>
      </c>
      <c r="G179" s="53" t="s">
        <v>414</v>
      </c>
      <c r="H179" s="8">
        <v>16753174.33</v>
      </c>
      <c r="I179" s="8">
        <v>16634546.39</v>
      </c>
      <c r="J179" s="9">
        <v>99.29</v>
      </c>
      <c r="K179" s="8">
        <v>17176308.33</v>
      </c>
      <c r="L179" s="8">
        <v>16044870.7</v>
      </c>
      <c r="M179" s="9">
        <v>93.41</v>
      </c>
      <c r="N179" s="8">
        <v>-423134</v>
      </c>
      <c r="O179" s="8">
        <v>589675.69</v>
      </c>
      <c r="P179" s="9">
        <v>-2.52</v>
      </c>
      <c r="Q179" s="9">
        <v>3.54</v>
      </c>
    </row>
    <row r="180" spans="1:1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258</v>
      </c>
      <c r="G180" s="53" t="s">
        <v>415</v>
      </c>
      <c r="H180" s="8">
        <v>47363406.26</v>
      </c>
      <c r="I180" s="8">
        <v>46503977.21</v>
      </c>
      <c r="J180" s="9">
        <v>98.18</v>
      </c>
      <c r="K180" s="8">
        <v>47779091.67</v>
      </c>
      <c r="L180" s="8">
        <v>44987597.11</v>
      </c>
      <c r="M180" s="9">
        <v>94.15</v>
      </c>
      <c r="N180" s="8">
        <v>-415685.41</v>
      </c>
      <c r="O180" s="8">
        <v>1516380.1</v>
      </c>
      <c r="P180" s="9">
        <v>-0.87</v>
      </c>
      <c r="Q180" s="9">
        <v>3.26</v>
      </c>
    </row>
    <row r="181" spans="1:1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258</v>
      </c>
      <c r="G181" s="53" t="s">
        <v>416</v>
      </c>
      <c r="H181" s="8">
        <v>11583931.1</v>
      </c>
      <c r="I181" s="8">
        <v>11419140.05</v>
      </c>
      <c r="J181" s="9">
        <v>98.57</v>
      </c>
      <c r="K181" s="8">
        <v>11308931.1</v>
      </c>
      <c r="L181" s="8">
        <v>10914433.54</v>
      </c>
      <c r="M181" s="9">
        <v>96.51</v>
      </c>
      <c r="N181" s="8">
        <v>275000</v>
      </c>
      <c r="O181" s="8">
        <v>504706.51</v>
      </c>
      <c r="P181" s="9">
        <v>2.37</v>
      </c>
      <c r="Q181" s="9">
        <v>4.41</v>
      </c>
    </row>
    <row r="182" spans="1:1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258</v>
      </c>
      <c r="G182" s="53" t="s">
        <v>417</v>
      </c>
      <c r="H182" s="8">
        <v>17481417</v>
      </c>
      <c r="I182" s="8">
        <v>17448644.09</v>
      </c>
      <c r="J182" s="9">
        <v>99.81</v>
      </c>
      <c r="K182" s="8">
        <v>19611236.84</v>
      </c>
      <c r="L182" s="8">
        <v>17255626.43</v>
      </c>
      <c r="M182" s="9">
        <v>87.98</v>
      </c>
      <c r="N182" s="8">
        <v>-2129819.84</v>
      </c>
      <c r="O182" s="8">
        <v>193017.66</v>
      </c>
      <c r="P182" s="9">
        <v>-12.18</v>
      </c>
      <c r="Q182" s="9">
        <v>1.1</v>
      </c>
    </row>
    <row r="183" spans="1:1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258</v>
      </c>
      <c r="G183" s="53" t="s">
        <v>418</v>
      </c>
      <c r="H183" s="8">
        <v>11232950.78</v>
      </c>
      <c r="I183" s="8">
        <v>11127520.04</v>
      </c>
      <c r="J183" s="9">
        <v>99.06</v>
      </c>
      <c r="K183" s="8">
        <v>11510520.78</v>
      </c>
      <c r="L183" s="8">
        <v>11083616.57</v>
      </c>
      <c r="M183" s="9">
        <v>96.29</v>
      </c>
      <c r="N183" s="8">
        <v>-277570</v>
      </c>
      <c r="O183" s="8">
        <v>43903.47</v>
      </c>
      <c r="P183" s="9">
        <v>-2.47</v>
      </c>
      <c r="Q183" s="9">
        <v>0.39</v>
      </c>
    </row>
    <row r="184" spans="1:1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258</v>
      </c>
      <c r="G184" s="53" t="s">
        <v>419</v>
      </c>
      <c r="H184" s="8">
        <v>24454081.09</v>
      </c>
      <c r="I184" s="8">
        <v>23586627.04</v>
      </c>
      <c r="J184" s="9">
        <v>96.45</v>
      </c>
      <c r="K184" s="8">
        <v>24304081.09</v>
      </c>
      <c r="L184" s="8">
        <v>23212603.3</v>
      </c>
      <c r="M184" s="9">
        <v>95.5</v>
      </c>
      <c r="N184" s="8">
        <v>150000</v>
      </c>
      <c r="O184" s="8">
        <v>374023.74</v>
      </c>
      <c r="P184" s="9">
        <v>0.61</v>
      </c>
      <c r="Q184" s="9">
        <v>1.58</v>
      </c>
    </row>
    <row r="185" spans="1:1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258</v>
      </c>
      <c r="G185" s="53" t="s">
        <v>420</v>
      </c>
      <c r="H185" s="8">
        <v>22047246.49</v>
      </c>
      <c r="I185" s="8">
        <v>21257080.95</v>
      </c>
      <c r="J185" s="9">
        <v>96.41</v>
      </c>
      <c r="K185" s="8">
        <v>24696394.49</v>
      </c>
      <c r="L185" s="8">
        <v>22119653.28</v>
      </c>
      <c r="M185" s="9">
        <v>89.56</v>
      </c>
      <c r="N185" s="8">
        <v>-2649148</v>
      </c>
      <c r="O185" s="8">
        <v>-862572.33</v>
      </c>
      <c r="P185" s="9">
        <v>-12.01</v>
      </c>
      <c r="Q185" s="9">
        <v>-4.05</v>
      </c>
    </row>
    <row r="186" spans="1:1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258</v>
      </c>
      <c r="G186" s="53" t="s">
        <v>421</v>
      </c>
      <c r="H186" s="8">
        <v>82997880.03</v>
      </c>
      <c r="I186" s="8">
        <v>83353562.86</v>
      </c>
      <c r="J186" s="9">
        <v>100.42</v>
      </c>
      <c r="K186" s="8">
        <v>88680605.52</v>
      </c>
      <c r="L186" s="8">
        <v>84210858.95</v>
      </c>
      <c r="M186" s="9">
        <v>94.95</v>
      </c>
      <c r="N186" s="8">
        <v>-5682725.49</v>
      </c>
      <c r="O186" s="8">
        <v>-857296.09</v>
      </c>
      <c r="P186" s="9">
        <v>-6.84</v>
      </c>
      <c r="Q186" s="9">
        <v>-1.02</v>
      </c>
    </row>
    <row r="187" spans="1:1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14402071.67</v>
      </c>
      <c r="I187" s="8">
        <v>13807782.32</v>
      </c>
      <c r="J187" s="9">
        <v>95.87</v>
      </c>
      <c r="K187" s="8">
        <v>13997269.81</v>
      </c>
      <c r="L187" s="8">
        <v>13180170.93</v>
      </c>
      <c r="M187" s="9">
        <v>94.16</v>
      </c>
      <c r="N187" s="8">
        <v>404801.86</v>
      </c>
      <c r="O187" s="8">
        <v>627611.39</v>
      </c>
      <c r="P187" s="9">
        <v>2.81</v>
      </c>
      <c r="Q187" s="9">
        <v>4.54</v>
      </c>
    </row>
    <row r="188" spans="1:1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258</v>
      </c>
      <c r="G188" s="53" t="s">
        <v>423</v>
      </c>
      <c r="H188" s="8">
        <v>17938724.08</v>
      </c>
      <c r="I188" s="8">
        <v>17917303.61</v>
      </c>
      <c r="J188" s="9">
        <v>99.88</v>
      </c>
      <c r="K188" s="8">
        <v>20575754.08</v>
      </c>
      <c r="L188" s="8">
        <v>20177780.49</v>
      </c>
      <c r="M188" s="9">
        <v>98.06</v>
      </c>
      <c r="N188" s="8">
        <v>-2637030</v>
      </c>
      <c r="O188" s="8">
        <v>-2260476.88</v>
      </c>
      <c r="P188" s="9">
        <v>-14.7</v>
      </c>
      <c r="Q188" s="9">
        <v>-12.61</v>
      </c>
    </row>
    <row r="189" spans="1:1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27256729.76</v>
      </c>
      <c r="I189" s="8">
        <v>26679710</v>
      </c>
      <c r="J189" s="9">
        <v>97.88</v>
      </c>
      <c r="K189" s="8">
        <v>28855785.76</v>
      </c>
      <c r="L189" s="8">
        <v>26541832.58</v>
      </c>
      <c r="M189" s="9">
        <v>91.98</v>
      </c>
      <c r="N189" s="8">
        <v>-1599056</v>
      </c>
      <c r="O189" s="8">
        <v>137877.42</v>
      </c>
      <c r="P189" s="9">
        <v>-5.86</v>
      </c>
      <c r="Q189" s="9">
        <v>0.51</v>
      </c>
    </row>
    <row r="190" spans="1:1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258</v>
      </c>
      <c r="G190" s="53" t="s">
        <v>425</v>
      </c>
      <c r="H190" s="8">
        <v>36700000</v>
      </c>
      <c r="I190" s="8">
        <v>36639572.07</v>
      </c>
      <c r="J190" s="9">
        <v>99.83</v>
      </c>
      <c r="K190" s="8">
        <v>38630206</v>
      </c>
      <c r="L190" s="8">
        <v>36933004.87</v>
      </c>
      <c r="M190" s="9">
        <v>95.6</v>
      </c>
      <c r="N190" s="8">
        <v>-1930206</v>
      </c>
      <c r="O190" s="8">
        <v>-293432.8</v>
      </c>
      <c r="P190" s="9">
        <v>-5.25</v>
      </c>
      <c r="Q190" s="9">
        <v>-0.8</v>
      </c>
    </row>
    <row r="191" spans="1:1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258</v>
      </c>
      <c r="G191" s="53" t="s">
        <v>426</v>
      </c>
      <c r="H191" s="8">
        <v>47124543.04</v>
      </c>
      <c r="I191" s="8">
        <v>46450367.29</v>
      </c>
      <c r="J191" s="9">
        <v>98.56</v>
      </c>
      <c r="K191" s="8">
        <v>49424543.04</v>
      </c>
      <c r="L191" s="8">
        <v>48059837.7</v>
      </c>
      <c r="M191" s="9">
        <v>97.23</v>
      </c>
      <c r="N191" s="8">
        <v>-2300000</v>
      </c>
      <c r="O191" s="8">
        <v>-1609470.41</v>
      </c>
      <c r="P191" s="9">
        <v>-4.88</v>
      </c>
      <c r="Q191" s="9">
        <v>-3.46</v>
      </c>
    </row>
    <row r="192" spans="1:1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258</v>
      </c>
      <c r="G192" s="53" t="s">
        <v>427</v>
      </c>
      <c r="H192" s="8">
        <v>45304941.45</v>
      </c>
      <c r="I192" s="8">
        <v>44762185.04</v>
      </c>
      <c r="J192" s="9">
        <v>98.8</v>
      </c>
      <c r="K192" s="8">
        <v>45691509.45</v>
      </c>
      <c r="L192" s="8">
        <v>44596595.23</v>
      </c>
      <c r="M192" s="9">
        <v>97.6</v>
      </c>
      <c r="N192" s="8">
        <v>-386568</v>
      </c>
      <c r="O192" s="8">
        <v>165589.81</v>
      </c>
      <c r="P192" s="9">
        <v>-0.85</v>
      </c>
      <c r="Q192" s="9">
        <v>0.36</v>
      </c>
    </row>
    <row r="193" spans="1:1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258</v>
      </c>
      <c r="G193" s="53" t="s">
        <v>428</v>
      </c>
      <c r="H193" s="8">
        <v>24784550.3</v>
      </c>
      <c r="I193" s="8">
        <v>23177532.63</v>
      </c>
      <c r="J193" s="9">
        <v>93.51</v>
      </c>
      <c r="K193" s="8">
        <v>26132063.64</v>
      </c>
      <c r="L193" s="8">
        <v>24223253.66</v>
      </c>
      <c r="M193" s="9">
        <v>92.69</v>
      </c>
      <c r="N193" s="8">
        <v>-1347513.34</v>
      </c>
      <c r="O193" s="8">
        <v>-1045721.03</v>
      </c>
      <c r="P193" s="9">
        <v>-5.43</v>
      </c>
      <c r="Q193" s="9">
        <v>-4.51</v>
      </c>
    </row>
    <row r="194" spans="1:1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64729108</v>
      </c>
      <c r="I194" s="8">
        <v>63912875.68</v>
      </c>
      <c r="J194" s="9">
        <v>98.73</v>
      </c>
      <c r="K194" s="8">
        <v>68479108</v>
      </c>
      <c r="L194" s="8">
        <v>65559037.35</v>
      </c>
      <c r="M194" s="9">
        <v>95.73</v>
      </c>
      <c r="N194" s="8">
        <v>-3750000</v>
      </c>
      <c r="O194" s="8">
        <v>-1646161.67</v>
      </c>
      <c r="P194" s="9">
        <v>-5.79</v>
      </c>
      <c r="Q194" s="9">
        <v>-2.57</v>
      </c>
    </row>
    <row r="195" spans="1:1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258</v>
      </c>
      <c r="G195" s="53" t="s">
        <v>430</v>
      </c>
      <c r="H195" s="8">
        <v>34380848.67</v>
      </c>
      <c r="I195" s="8">
        <v>30901945.65</v>
      </c>
      <c r="J195" s="9">
        <v>89.88</v>
      </c>
      <c r="K195" s="8">
        <v>40084333.4</v>
      </c>
      <c r="L195" s="8">
        <v>35081725.78</v>
      </c>
      <c r="M195" s="9">
        <v>87.51</v>
      </c>
      <c r="N195" s="8">
        <v>-5703484.73</v>
      </c>
      <c r="O195" s="8">
        <v>-4179780.13</v>
      </c>
      <c r="P195" s="9">
        <v>-16.58</v>
      </c>
      <c r="Q195" s="9">
        <v>-13.52</v>
      </c>
    </row>
    <row r="196" spans="1:1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258</v>
      </c>
      <c r="G196" s="53" t="s">
        <v>431</v>
      </c>
      <c r="H196" s="8">
        <v>28416736.22</v>
      </c>
      <c r="I196" s="8">
        <v>26470052.75</v>
      </c>
      <c r="J196" s="9">
        <v>93.14</v>
      </c>
      <c r="K196" s="8">
        <v>30316736.22</v>
      </c>
      <c r="L196" s="8">
        <v>26509114.58</v>
      </c>
      <c r="M196" s="9">
        <v>87.44</v>
      </c>
      <c r="N196" s="8">
        <v>-1900000</v>
      </c>
      <c r="O196" s="8">
        <v>-39061.83</v>
      </c>
      <c r="P196" s="9">
        <v>-6.68</v>
      </c>
      <c r="Q196" s="9">
        <v>-0.14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31637499.02</v>
      </c>
      <c r="I197" s="8">
        <v>29600430.67</v>
      </c>
      <c r="J197" s="9">
        <v>93.56</v>
      </c>
      <c r="K197" s="8">
        <v>38736588.34</v>
      </c>
      <c r="L197" s="8">
        <v>33947181.3</v>
      </c>
      <c r="M197" s="9">
        <v>87.63</v>
      </c>
      <c r="N197" s="8">
        <v>-7099089.32</v>
      </c>
      <c r="O197" s="8">
        <v>-4346750.63</v>
      </c>
      <c r="P197" s="9">
        <v>-22.43</v>
      </c>
      <c r="Q197" s="9">
        <v>-14.68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30309900.19</v>
      </c>
      <c r="I198" s="8">
        <v>29684829.87</v>
      </c>
      <c r="J198" s="9">
        <v>97.93</v>
      </c>
      <c r="K198" s="8">
        <v>33264982.19</v>
      </c>
      <c r="L198" s="8">
        <v>31538992.86</v>
      </c>
      <c r="M198" s="9">
        <v>94.81</v>
      </c>
      <c r="N198" s="8">
        <v>-2955082</v>
      </c>
      <c r="O198" s="8">
        <v>-1854162.99</v>
      </c>
      <c r="P198" s="9">
        <v>-9.74</v>
      </c>
      <c r="Q198" s="9">
        <v>-6.24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27656678.83</v>
      </c>
      <c r="I199" s="8">
        <v>26767502.22</v>
      </c>
      <c r="J199" s="9">
        <v>96.78</v>
      </c>
      <c r="K199" s="8">
        <v>28651397.77</v>
      </c>
      <c r="L199" s="8">
        <v>27731727.01</v>
      </c>
      <c r="M199" s="9">
        <v>96.79</v>
      </c>
      <c r="N199" s="8">
        <v>-994718.94</v>
      </c>
      <c r="O199" s="8">
        <v>-964224.79</v>
      </c>
      <c r="P199" s="9">
        <v>-3.59</v>
      </c>
      <c r="Q199" s="9">
        <v>-3.6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27592031.3</v>
      </c>
      <c r="I200" s="8">
        <v>24726007.09</v>
      </c>
      <c r="J200" s="9">
        <v>89.61</v>
      </c>
      <c r="K200" s="8">
        <v>28907866.67</v>
      </c>
      <c r="L200" s="8">
        <v>25814164.58</v>
      </c>
      <c r="M200" s="9">
        <v>89.29</v>
      </c>
      <c r="N200" s="8">
        <v>-1315835.37</v>
      </c>
      <c r="O200" s="8">
        <v>-1088157.49</v>
      </c>
      <c r="P200" s="9">
        <v>-4.76</v>
      </c>
      <c r="Q200" s="9">
        <v>-4.4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23760558.8</v>
      </c>
      <c r="I201" s="8">
        <v>22124549.82</v>
      </c>
      <c r="J201" s="9">
        <v>93.11</v>
      </c>
      <c r="K201" s="8">
        <v>24401866.11</v>
      </c>
      <c r="L201" s="8">
        <v>22562127.25</v>
      </c>
      <c r="M201" s="9">
        <v>92.46</v>
      </c>
      <c r="N201" s="8">
        <v>-641307.31</v>
      </c>
      <c r="O201" s="8">
        <v>-437577.43</v>
      </c>
      <c r="P201" s="9">
        <v>-2.69</v>
      </c>
      <c r="Q201" s="9">
        <v>-1.97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79417113.46</v>
      </c>
      <c r="I202" s="8">
        <v>81276651.08</v>
      </c>
      <c r="J202" s="9">
        <v>102.34</v>
      </c>
      <c r="K202" s="8">
        <v>89623467.9</v>
      </c>
      <c r="L202" s="8">
        <v>86038443.97</v>
      </c>
      <c r="M202" s="9">
        <v>95.99</v>
      </c>
      <c r="N202" s="8">
        <v>-10206354.44</v>
      </c>
      <c r="O202" s="8">
        <v>-4761792.89</v>
      </c>
      <c r="P202" s="9">
        <v>-12.85</v>
      </c>
      <c r="Q202" s="9">
        <v>-5.85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25787380.48</v>
      </c>
      <c r="I203" s="8">
        <v>25732567.84</v>
      </c>
      <c r="J203" s="9">
        <v>99.78</v>
      </c>
      <c r="K203" s="8">
        <v>27680521.48</v>
      </c>
      <c r="L203" s="8">
        <v>25721248.71</v>
      </c>
      <c r="M203" s="9">
        <v>92.92</v>
      </c>
      <c r="N203" s="8">
        <v>-1893141</v>
      </c>
      <c r="O203" s="8">
        <v>11319.13</v>
      </c>
      <c r="P203" s="9">
        <v>-7.34</v>
      </c>
      <c r="Q203" s="9">
        <v>0.04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40781902.03</v>
      </c>
      <c r="I204" s="8">
        <v>39065041.34</v>
      </c>
      <c r="J204" s="9">
        <v>95.79</v>
      </c>
      <c r="K204" s="8">
        <v>44708869.28</v>
      </c>
      <c r="L204" s="8">
        <v>39128194.88</v>
      </c>
      <c r="M204" s="9">
        <v>87.51</v>
      </c>
      <c r="N204" s="8">
        <v>-3926967.25</v>
      </c>
      <c r="O204" s="8">
        <v>-63153.54</v>
      </c>
      <c r="P204" s="9">
        <v>-9.62</v>
      </c>
      <c r="Q204" s="9">
        <v>-0.16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72919223.31</v>
      </c>
      <c r="I205" s="8">
        <v>72778254.74</v>
      </c>
      <c r="J205" s="9">
        <v>99.8</v>
      </c>
      <c r="K205" s="8">
        <v>78008974.63</v>
      </c>
      <c r="L205" s="8">
        <v>75223305.44</v>
      </c>
      <c r="M205" s="9">
        <v>96.42</v>
      </c>
      <c r="N205" s="8">
        <v>-5089751.32</v>
      </c>
      <c r="O205" s="8">
        <v>-2445050.7</v>
      </c>
      <c r="P205" s="9">
        <v>-6.97</v>
      </c>
      <c r="Q205" s="9">
        <v>-3.35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22565076.82</v>
      </c>
      <c r="I206" s="8">
        <v>19946491.33</v>
      </c>
      <c r="J206" s="9">
        <v>88.39</v>
      </c>
      <c r="K206" s="8">
        <v>22765134.1</v>
      </c>
      <c r="L206" s="8">
        <v>19351344.7</v>
      </c>
      <c r="M206" s="9">
        <v>85</v>
      </c>
      <c r="N206" s="8">
        <v>-200057.28</v>
      </c>
      <c r="O206" s="8">
        <v>595146.63</v>
      </c>
      <c r="P206" s="9">
        <v>-0.88</v>
      </c>
      <c r="Q206" s="9">
        <v>2.98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59541169.33</v>
      </c>
      <c r="I207" s="8">
        <v>59453106.11</v>
      </c>
      <c r="J207" s="9">
        <v>99.85</v>
      </c>
      <c r="K207" s="8">
        <v>61508948.05</v>
      </c>
      <c r="L207" s="8">
        <v>58758227.19</v>
      </c>
      <c r="M207" s="9">
        <v>95.52</v>
      </c>
      <c r="N207" s="8">
        <v>-1967778.72</v>
      </c>
      <c r="O207" s="8">
        <v>694878.92</v>
      </c>
      <c r="P207" s="9">
        <v>-3.3</v>
      </c>
      <c r="Q207" s="9">
        <v>1.16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45557226.51</v>
      </c>
      <c r="I208" s="8">
        <v>44937010.52</v>
      </c>
      <c r="J208" s="9">
        <v>98.63</v>
      </c>
      <c r="K208" s="8">
        <v>44420754.95</v>
      </c>
      <c r="L208" s="8">
        <v>41060274.06</v>
      </c>
      <c r="M208" s="9">
        <v>92.43</v>
      </c>
      <c r="N208" s="8">
        <v>1136471.56</v>
      </c>
      <c r="O208" s="8">
        <v>3876736.46</v>
      </c>
      <c r="P208" s="9">
        <v>2.49</v>
      </c>
      <c r="Q208" s="9">
        <v>8.62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52556566.31</v>
      </c>
      <c r="I209" s="8">
        <v>52311455.8</v>
      </c>
      <c r="J209" s="9">
        <v>99.53</v>
      </c>
      <c r="K209" s="8">
        <v>56740030.31</v>
      </c>
      <c r="L209" s="8">
        <v>51384107.39</v>
      </c>
      <c r="M209" s="9">
        <v>90.56</v>
      </c>
      <c r="N209" s="8">
        <v>-4183464</v>
      </c>
      <c r="O209" s="8">
        <v>927348.41</v>
      </c>
      <c r="P209" s="9">
        <v>-7.95</v>
      </c>
      <c r="Q209" s="9">
        <v>1.77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24187561.01</v>
      </c>
      <c r="I210" s="8">
        <v>24069648.62</v>
      </c>
      <c r="J210" s="9">
        <v>99.51</v>
      </c>
      <c r="K210" s="8">
        <v>24677951.01</v>
      </c>
      <c r="L210" s="8">
        <v>24091721.17</v>
      </c>
      <c r="M210" s="9">
        <v>97.62</v>
      </c>
      <c r="N210" s="8">
        <v>-490390</v>
      </c>
      <c r="O210" s="8">
        <v>-22072.55</v>
      </c>
      <c r="P210" s="9">
        <v>-2.02</v>
      </c>
      <c r="Q210" s="9">
        <v>-0.09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81606562.13</v>
      </c>
      <c r="I211" s="8">
        <v>80241083.32</v>
      </c>
      <c r="J211" s="9">
        <v>98.32</v>
      </c>
      <c r="K211" s="8">
        <v>79909472.08</v>
      </c>
      <c r="L211" s="8">
        <v>76275150.7</v>
      </c>
      <c r="M211" s="9">
        <v>95.45</v>
      </c>
      <c r="N211" s="8">
        <v>1697090.05</v>
      </c>
      <c r="O211" s="8">
        <v>3965932.62</v>
      </c>
      <c r="P211" s="9">
        <v>2.07</v>
      </c>
      <c r="Q211" s="9">
        <v>4.94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29919485.99</v>
      </c>
      <c r="I212" s="8">
        <v>29084785.58</v>
      </c>
      <c r="J212" s="9">
        <v>97.21</v>
      </c>
      <c r="K212" s="8">
        <v>31001985.33</v>
      </c>
      <c r="L212" s="8">
        <v>28501584.45</v>
      </c>
      <c r="M212" s="9">
        <v>91.93</v>
      </c>
      <c r="N212" s="8">
        <v>-1082499.34</v>
      </c>
      <c r="O212" s="8">
        <v>583201.13</v>
      </c>
      <c r="P212" s="9">
        <v>-3.61</v>
      </c>
      <c r="Q212" s="9">
        <v>2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39752716.57</v>
      </c>
      <c r="I213" s="8">
        <v>39251645.42</v>
      </c>
      <c r="J213" s="9">
        <v>98.73</v>
      </c>
      <c r="K213" s="8">
        <v>41463716.57</v>
      </c>
      <c r="L213" s="8">
        <v>39341579.83</v>
      </c>
      <c r="M213" s="9">
        <v>94.88</v>
      </c>
      <c r="N213" s="8">
        <v>-1711000</v>
      </c>
      <c r="O213" s="8">
        <v>-89934.41</v>
      </c>
      <c r="P213" s="9">
        <v>-4.3</v>
      </c>
      <c r="Q213" s="9">
        <v>-0.22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32570747.41</v>
      </c>
      <c r="I214" s="8">
        <v>31833206.69</v>
      </c>
      <c r="J214" s="9">
        <v>97.73</v>
      </c>
      <c r="K214" s="8">
        <v>30942457.04</v>
      </c>
      <c r="L214" s="8">
        <v>29843842.16</v>
      </c>
      <c r="M214" s="9">
        <v>96.44</v>
      </c>
      <c r="N214" s="8">
        <v>1628290.37</v>
      </c>
      <c r="O214" s="8">
        <v>1989364.53</v>
      </c>
      <c r="P214" s="9">
        <v>4.99</v>
      </c>
      <c r="Q214" s="9">
        <v>6.24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24123719.05</v>
      </c>
      <c r="I215" s="8">
        <v>23202433.48</v>
      </c>
      <c r="J215" s="9">
        <v>96.18</v>
      </c>
      <c r="K215" s="8">
        <v>25641098.68</v>
      </c>
      <c r="L215" s="8">
        <v>24475124.44</v>
      </c>
      <c r="M215" s="9">
        <v>95.45</v>
      </c>
      <c r="N215" s="8">
        <v>-1517379.63</v>
      </c>
      <c r="O215" s="8">
        <v>-1272690.96</v>
      </c>
      <c r="P215" s="9">
        <v>-6.28</v>
      </c>
      <c r="Q215" s="9">
        <v>-5.48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33751939.95</v>
      </c>
      <c r="I216" s="8">
        <v>32810177.51</v>
      </c>
      <c r="J216" s="9">
        <v>97.2</v>
      </c>
      <c r="K216" s="8">
        <v>35847275.04</v>
      </c>
      <c r="L216" s="8">
        <v>33518608.99</v>
      </c>
      <c r="M216" s="9">
        <v>93.5</v>
      </c>
      <c r="N216" s="8">
        <v>-2095335.09</v>
      </c>
      <c r="O216" s="8">
        <v>-708431.48</v>
      </c>
      <c r="P216" s="9">
        <v>-6.2</v>
      </c>
      <c r="Q216" s="9">
        <v>-2.15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25633107.76</v>
      </c>
      <c r="I217" s="8">
        <v>24794354.77</v>
      </c>
      <c r="J217" s="9">
        <v>96.72</v>
      </c>
      <c r="K217" s="8">
        <v>28396659.29</v>
      </c>
      <c r="L217" s="8">
        <v>25982060.74</v>
      </c>
      <c r="M217" s="9">
        <v>91.49</v>
      </c>
      <c r="N217" s="8">
        <v>-2763551.53</v>
      </c>
      <c r="O217" s="8">
        <v>-1187705.97</v>
      </c>
      <c r="P217" s="9">
        <v>-10.78</v>
      </c>
      <c r="Q217" s="9">
        <v>-4.79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297576832.3</v>
      </c>
      <c r="I218" s="8">
        <v>295887884.36</v>
      </c>
      <c r="J218" s="9">
        <v>99.43</v>
      </c>
      <c r="K218" s="8">
        <v>314718440.62</v>
      </c>
      <c r="L218" s="8">
        <v>274611093.41</v>
      </c>
      <c r="M218" s="9">
        <v>87.25</v>
      </c>
      <c r="N218" s="8">
        <v>-17141608.32</v>
      </c>
      <c r="O218" s="8">
        <v>21276790.95</v>
      </c>
      <c r="P218" s="9">
        <v>-5.76</v>
      </c>
      <c r="Q218" s="9">
        <v>7.19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331665909.73</v>
      </c>
      <c r="I219" s="8">
        <v>312110450.41</v>
      </c>
      <c r="J219" s="9">
        <v>94.1</v>
      </c>
      <c r="K219" s="8">
        <v>351665909.73</v>
      </c>
      <c r="L219" s="8">
        <v>330700942.16</v>
      </c>
      <c r="M219" s="9">
        <v>94.03</v>
      </c>
      <c r="N219" s="8">
        <v>-20000000</v>
      </c>
      <c r="O219" s="8">
        <v>-18590491.75</v>
      </c>
      <c r="P219" s="9">
        <v>-6.03</v>
      </c>
      <c r="Q219" s="9">
        <v>-5.95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2133822043.9</v>
      </c>
      <c r="I220" s="8">
        <v>2046121524.89</v>
      </c>
      <c r="J220" s="9">
        <v>95.88</v>
      </c>
      <c r="K220" s="8">
        <v>2190721967.9</v>
      </c>
      <c r="L220" s="8">
        <v>2110395035.56</v>
      </c>
      <c r="M220" s="9">
        <v>96.33</v>
      </c>
      <c r="N220" s="8">
        <v>-56899924</v>
      </c>
      <c r="O220" s="8">
        <v>-64273510.67</v>
      </c>
      <c r="P220" s="9">
        <v>-2.66</v>
      </c>
      <c r="Q220" s="9">
        <v>-3.14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384646369.35</v>
      </c>
      <c r="I221" s="8">
        <v>381698431.99</v>
      </c>
      <c r="J221" s="9">
        <v>99.23</v>
      </c>
      <c r="K221" s="8">
        <v>397478369.35</v>
      </c>
      <c r="L221" s="8">
        <v>380414202.82</v>
      </c>
      <c r="M221" s="9">
        <v>95.7</v>
      </c>
      <c r="N221" s="8">
        <v>-12832000</v>
      </c>
      <c r="O221" s="8">
        <v>1284229.17</v>
      </c>
      <c r="P221" s="9">
        <v>-3.33</v>
      </c>
      <c r="Q221" s="9">
        <v>0.33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98890844.23</v>
      </c>
      <c r="I222" s="8">
        <v>92757748.5</v>
      </c>
      <c r="J222" s="9">
        <v>93.79</v>
      </c>
      <c r="K222" s="8">
        <v>105211546.2</v>
      </c>
      <c r="L222" s="8">
        <v>96432667.07</v>
      </c>
      <c r="M222" s="9">
        <v>91.65</v>
      </c>
      <c r="N222" s="8">
        <v>-6320701.97</v>
      </c>
      <c r="O222" s="8">
        <v>-3674918.57</v>
      </c>
      <c r="P222" s="9">
        <v>-6.39</v>
      </c>
      <c r="Q222" s="9">
        <v>-3.96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107480853.11</v>
      </c>
      <c r="I223" s="8">
        <v>105997994.53</v>
      </c>
      <c r="J223" s="9">
        <v>98.62</v>
      </c>
      <c r="K223" s="8">
        <v>113486345.11</v>
      </c>
      <c r="L223" s="8">
        <v>107292772.38</v>
      </c>
      <c r="M223" s="9">
        <v>94.54</v>
      </c>
      <c r="N223" s="8">
        <v>-6005492</v>
      </c>
      <c r="O223" s="8">
        <v>-1294777.85</v>
      </c>
      <c r="P223" s="9">
        <v>-5.58</v>
      </c>
      <c r="Q223" s="9">
        <v>-1.22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67473588.69</v>
      </c>
      <c r="I224" s="8">
        <v>67443159.25</v>
      </c>
      <c r="J224" s="9">
        <v>99.95</v>
      </c>
      <c r="K224" s="8">
        <v>69316751.69</v>
      </c>
      <c r="L224" s="8">
        <v>64575079.6</v>
      </c>
      <c r="M224" s="9">
        <v>93.15</v>
      </c>
      <c r="N224" s="8">
        <v>-1843163</v>
      </c>
      <c r="O224" s="8">
        <v>2868079.65</v>
      </c>
      <c r="P224" s="9">
        <v>-2.73</v>
      </c>
      <c r="Q224" s="9">
        <v>4.25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59363386.29</v>
      </c>
      <c r="I225" s="8">
        <v>58441021.53</v>
      </c>
      <c r="J225" s="9">
        <v>98.44</v>
      </c>
      <c r="K225" s="8">
        <v>62223636.29</v>
      </c>
      <c r="L225" s="8">
        <v>57147353.66</v>
      </c>
      <c r="M225" s="9">
        <v>91.84</v>
      </c>
      <c r="N225" s="8">
        <v>-2860250</v>
      </c>
      <c r="O225" s="8">
        <v>1293667.87</v>
      </c>
      <c r="P225" s="9">
        <v>-4.81</v>
      </c>
      <c r="Q225" s="9">
        <v>2.21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57142645.96</v>
      </c>
      <c r="I226" s="8">
        <v>57280614.2</v>
      </c>
      <c r="J226" s="9">
        <v>100.24</v>
      </c>
      <c r="K226" s="8">
        <v>61316840.73</v>
      </c>
      <c r="L226" s="8">
        <v>59170025.07</v>
      </c>
      <c r="M226" s="9">
        <v>96.49</v>
      </c>
      <c r="N226" s="8">
        <v>-4174194.77</v>
      </c>
      <c r="O226" s="8">
        <v>-1889410.87</v>
      </c>
      <c r="P226" s="9">
        <v>-7.3</v>
      </c>
      <c r="Q226" s="9">
        <v>-3.29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81544043.56</v>
      </c>
      <c r="I227" s="8">
        <v>80963155.48</v>
      </c>
      <c r="J227" s="9">
        <v>99.28</v>
      </c>
      <c r="K227" s="8">
        <v>84491067.61</v>
      </c>
      <c r="L227" s="8">
        <v>83850019.53</v>
      </c>
      <c r="M227" s="9">
        <v>99.24</v>
      </c>
      <c r="N227" s="8">
        <v>-2947024.05</v>
      </c>
      <c r="O227" s="8">
        <v>-2886864.05</v>
      </c>
      <c r="P227" s="9">
        <v>-3.61</v>
      </c>
      <c r="Q227" s="9">
        <v>-3.56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98795875.86</v>
      </c>
      <c r="I228" s="8">
        <v>97740719.47</v>
      </c>
      <c r="J228" s="9">
        <v>98.93</v>
      </c>
      <c r="K228" s="8">
        <v>107449905.63</v>
      </c>
      <c r="L228" s="8">
        <v>100445399</v>
      </c>
      <c r="M228" s="9">
        <v>93.48</v>
      </c>
      <c r="N228" s="8">
        <v>-8654029.77</v>
      </c>
      <c r="O228" s="8">
        <v>-2704679.53</v>
      </c>
      <c r="P228" s="9">
        <v>-8.75</v>
      </c>
      <c r="Q228" s="9">
        <v>-2.76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74830546.97</v>
      </c>
      <c r="I229" s="8">
        <v>74290262.69</v>
      </c>
      <c r="J229" s="9">
        <v>99.27</v>
      </c>
      <c r="K229" s="8">
        <v>74103425.97</v>
      </c>
      <c r="L229" s="8">
        <v>71784639.51</v>
      </c>
      <c r="M229" s="9">
        <v>96.87</v>
      </c>
      <c r="N229" s="8">
        <v>727121</v>
      </c>
      <c r="O229" s="8">
        <v>2505623.18</v>
      </c>
      <c r="P229" s="9">
        <v>0.97</v>
      </c>
      <c r="Q229" s="9">
        <v>3.37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145595722.41</v>
      </c>
      <c r="I230" s="8">
        <v>141071241.54</v>
      </c>
      <c r="J230" s="9">
        <v>96.89</v>
      </c>
      <c r="K230" s="8">
        <v>155749710.71</v>
      </c>
      <c r="L230" s="8">
        <v>149850863.07</v>
      </c>
      <c r="M230" s="9">
        <v>96.21</v>
      </c>
      <c r="N230" s="8">
        <v>-10153988.3</v>
      </c>
      <c r="O230" s="8">
        <v>-8779621.53</v>
      </c>
      <c r="P230" s="9">
        <v>-6.97</v>
      </c>
      <c r="Q230" s="9">
        <v>-6.22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50456053.77</v>
      </c>
      <c r="I231" s="8">
        <v>49645361.93</v>
      </c>
      <c r="J231" s="9">
        <v>98.39</v>
      </c>
      <c r="K231" s="8">
        <v>52334141.77</v>
      </c>
      <c r="L231" s="8">
        <v>50637071.71</v>
      </c>
      <c r="M231" s="9">
        <v>96.75</v>
      </c>
      <c r="N231" s="8">
        <v>-1878088</v>
      </c>
      <c r="O231" s="8">
        <v>-991709.78</v>
      </c>
      <c r="P231" s="9">
        <v>-3.72</v>
      </c>
      <c r="Q231" s="9">
        <v>-1.99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97988918.74</v>
      </c>
      <c r="I232" s="8">
        <v>97819285.9</v>
      </c>
      <c r="J232" s="9">
        <v>99.82</v>
      </c>
      <c r="K232" s="8">
        <v>99127251.13</v>
      </c>
      <c r="L232" s="8">
        <v>97223484.2</v>
      </c>
      <c r="M232" s="9">
        <v>98.07</v>
      </c>
      <c r="N232" s="8">
        <v>-1138332.39</v>
      </c>
      <c r="O232" s="8">
        <v>595801.7</v>
      </c>
      <c r="P232" s="9">
        <v>-1.16</v>
      </c>
      <c r="Q232" s="9">
        <v>0.6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50109390.41</v>
      </c>
      <c r="I233" s="8">
        <v>49309175.66</v>
      </c>
      <c r="J233" s="9">
        <v>98.4</v>
      </c>
      <c r="K233" s="8">
        <v>54237313.41</v>
      </c>
      <c r="L233" s="8">
        <v>52311776.07</v>
      </c>
      <c r="M233" s="9">
        <v>96.44</v>
      </c>
      <c r="N233" s="8">
        <v>-4127923</v>
      </c>
      <c r="O233" s="8">
        <v>-3002600.41</v>
      </c>
      <c r="P233" s="9">
        <v>-8.23</v>
      </c>
      <c r="Q233" s="9">
        <v>-6.08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32574821.9</v>
      </c>
      <c r="I234" s="8">
        <v>31333436.64</v>
      </c>
      <c r="J234" s="9">
        <v>96.18</v>
      </c>
      <c r="K234" s="8">
        <v>33386130.34</v>
      </c>
      <c r="L234" s="8">
        <v>31195686.51</v>
      </c>
      <c r="M234" s="9">
        <v>93.43</v>
      </c>
      <c r="N234" s="8">
        <v>-811308.44</v>
      </c>
      <c r="O234" s="8">
        <v>137750.13</v>
      </c>
      <c r="P234" s="9">
        <v>-2.49</v>
      </c>
      <c r="Q234" s="9">
        <v>0.43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113810910.05</v>
      </c>
      <c r="I235" s="8">
        <v>116300245.53</v>
      </c>
      <c r="J235" s="9">
        <v>102.18</v>
      </c>
      <c r="K235" s="8">
        <v>120562827.05</v>
      </c>
      <c r="L235" s="8">
        <v>116008736.07</v>
      </c>
      <c r="M235" s="9">
        <v>96.22</v>
      </c>
      <c r="N235" s="8">
        <v>-6751917</v>
      </c>
      <c r="O235" s="8">
        <v>291509.46</v>
      </c>
      <c r="P235" s="9">
        <v>-5.93</v>
      </c>
      <c r="Q235" s="9">
        <v>0.25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53724051.83</v>
      </c>
      <c r="I236" s="8">
        <v>52901705.68</v>
      </c>
      <c r="J236" s="9">
        <v>98.46</v>
      </c>
      <c r="K236" s="8">
        <v>57710283.96</v>
      </c>
      <c r="L236" s="8">
        <v>54947685.48</v>
      </c>
      <c r="M236" s="9">
        <v>95.21</v>
      </c>
      <c r="N236" s="8">
        <v>-3986232.13</v>
      </c>
      <c r="O236" s="8">
        <v>-2045979.8</v>
      </c>
      <c r="P236" s="9">
        <v>-7.41</v>
      </c>
      <c r="Q236" s="9">
        <v>-3.86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52471691</v>
      </c>
      <c r="I237" s="8">
        <v>52367416.23</v>
      </c>
      <c r="J237" s="9">
        <v>99.8</v>
      </c>
      <c r="K237" s="8">
        <v>52765841</v>
      </c>
      <c r="L237" s="8">
        <v>51321130.84</v>
      </c>
      <c r="M237" s="9">
        <v>97.26</v>
      </c>
      <c r="N237" s="8">
        <v>-294150</v>
      </c>
      <c r="O237" s="8">
        <v>1046285.39</v>
      </c>
      <c r="P237" s="9">
        <v>-0.56</v>
      </c>
      <c r="Q237" s="9">
        <v>1.99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81303311.79</v>
      </c>
      <c r="I238" s="8">
        <v>73575209.89</v>
      </c>
      <c r="J238" s="9">
        <v>90.49</v>
      </c>
      <c r="K238" s="8">
        <v>91168077.79</v>
      </c>
      <c r="L238" s="8">
        <v>82339131.53</v>
      </c>
      <c r="M238" s="9">
        <v>90.31</v>
      </c>
      <c r="N238" s="8">
        <v>-9864766</v>
      </c>
      <c r="O238" s="8">
        <v>-8763921.64</v>
      </c>
      <c r="P238" s="9">
        <v>-12.13</v>
      </c>
      <c r="Q238" s="9">
        <v>-11.91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79485474.56</v>
      </c>
      <c r="I239" s="8">
        <v>76869466.32</v>
      </c>
      <c r="J239" s="9">
        <v>96.7</v>
      </c>
      <c r="K239" s="8">
        <v>82424446.95</v>
      </c>
      <c r="L239" s="8">
        <v>79264552.3</v>
      </c>
      <c r="M239" s="9">
        <v>96.16</v>
      </c>
      <c r="N239" s="8">
        <v>-2938972.39</v>
      </c>
      <c r="O239" s="8">
        <v>-2395085.98</v>
      </c>
      <c r="P239" s="9">
        <v>-3.69</v>
      </c>
      <c r="Q239" s="9">
        <v>-3.11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55410170.92</v>
      </c>
      <c r="I240" s="8">
        <v>55374454.09</v>
      </c>
      <c r="J240" s="9">
        <v>99.93</v>
      </c>
      <c r="K240" s="8">
        <v>56915254.99</v>
      </c>
      <c r="L240" s="8">
        <v>56098820.86</v>
      </c>
      <c r="M240" s="9">
        <v>98.56</v>
      </c>
      <c r="N240" s="8">
        <v>-1505084.07</v>
      </c>
      <c r="O240" s="8">
        <v>-724366.77</v>
      </c>
      <c r="P240" s="9">
        <v>-2.71</v>
      </c>
      <c r="Q240" s="9">
        <v>-1.3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67902325.28</v>
      </c>
      <c r="I241" s="8">
        <v>68722410.35</v>
      </c>
      <c r="J241" s="9">
        <v>101.2</v>
      </c>
      <c r="K241" s="8">
        <v>71564839.28</v>
      </c>
      <c r="L241" s="8">
        <v>69154501.25</v>
      </c>
      <c r="M241" s="9">
        <v>96.63</v>
      </c>
      <c r="N241" s="8">
        <v>-3662514</v>
      </c>
      <c r="O241" s="8">
        <v>-432090.9</v>
      </c>
      <c r="P241" s="9">
        <v>-5.39</v>
      </c>
      <c r="Q241" s="9">
        <v>-0.62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908487751.11</v>
      </c>
      <c r="I242" s="8">
        <v>869414854.53</v>
      </c>
      <c r="J242" s="9">
        <v>95.69</v>
      </c>
      <c r="K242" s="8">
        <v>963600994.38</v>
      </c>
      <c r="L242" s="8">
        <v>858899366.66</v>
      </c>
      <c r="M242" s="9">
        <v>89.13</v>
      </c>
      <c r="N242" s="8">
        <v>-55113243.27</v>
      </c>
      <c r="O242" s="8">
        <v>10515487.87</v>
      </c>
      <c r="P242" s="9">
        <v>-6.06</v>
      </c>
      <c r="Q242" s="9">
        <v>1.2</v>
      </c>
    </row>
    <row r="243" spans="1:1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786139</v>
      </c>
      <c r="I243" s="8">
        <v>786139.2</v>
      </c>
      <c r="J243" s="9">
        <v>100</v>
      </c>
      <c r="K243" s="8">
        <v>564139</v>
      </c>
      <c r="L243" s="8">
        <v>525119.26</v>
      </c>
      <c r="M243" s="9">
        <v>93.08</v>
      </c>
      <c r="N243" s="8">
        <v>222000</v>
      </c>
      <c r="O243" s="8">
        <v>261019.94</v>
      </c>
      <c r="P243" s="9">
        <v>28.23</v>
      </c>
      <c r="Q243" s="9">
        <v>33.2</v>
      </c>
    </row>
    <row r="244" spans="1:1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4071802</v>
      </c>
      <c r="I244" s="8">
        <v>4110020.14</v>
      </c>
      <c r="J244" s="9">
        <v>100.93</v>
      </c>
      <c r="K244" s="8">
        <v>3743740</v>
      </c>
      <c r="L244" s="8">
        <v>3214392.55</v>
      </c>
      <c r="M244" s="9">
        <v>85.86</v>
      </c>
      <c r="N244" s="8">
        <v>328062</v>
      </c>
      <c r="O244" s="8">
        <v>895627.59</v>
      </c>
      <c r="P244" s="9">
        <v>8.05</v>
      </c>
      <c r="Q244" s="9">
        <v>21.79</v>
      </c>
    </row>
    <row r="245" spans="1:1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1499168</v>
      </c>
      <c r="I245" s="8">
        <v>971625.8</v>
      </c>
      <c r="J245" s="9">
        <v>64.81</v>
      </c>
      <c r="K245" s="8">
        <v>3941455</v>
      </c>
      <c r="L245" s="8">
        <v>2023521.7</v>
      </c>
      <c r="M245" s="9">
        <v>51.33</v>
      </c>
      <c r="N245" s="8">
        <v>-2442287</v>
      </c>
      <c r="O245" s="8">
        <v>-1051895.9</v>
      </c>
      <c r="P245" s="9">
        <v>-162.9</v>
      </c>
      <c r="Q245" s="9">
        <v>-108.26</v>
      </c>
    </row>
    <row r="246" spans="1:1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680215.7</v>
      </c>
      <c r="I246" s="8">
        <v>679408.95</v>
      </c>
      <c r="J246" s="9">
        <v>99.88</v>
      </c>
      <c r="K246" s="8">
        <v>692214.23</v>
      </c>
      <c r="L246" s="8">
        <v>686544.63</v>
      </c>
      <c r="M246" s="9">
        <v>99.18</v>
      </c>
      <c r="N246" s="8">
        <v>-11998.53</v>
      </c>
      <c r="O246" s="8">
        <v>-7135.68</v>
      </c>
      <c r="P246" s="9">
        <v>-1.76</v>
      </c>
      <c r="Q246" s="9">
        <v>-1.05</v>
      </c>
    </row>
    <row r="247" spans="1:1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9"/>
      <c r="K247" s="8">
        <v>0</v>
      </c>
      <c r="L247" s="8">
        <v>0</v>
      </c>
      <c r="M247" s="9"/>
      <c r="N247" s="8">
        <v>0</v>
      </c>
      <c r="O247" s="8">
        <v>0</v>
      </c>
      <c r="P247" s="9"/>
      <c r="Q247" s="9"/>
    </row>
    <row r="248" spans="1:1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1600</v>
      </c>
      <c r="I248" s="8">
        <v>1846.74</v>
      </c>
      <c r="J248" s="9">
        <v>115.42</v>
      </c>
      <c r="K248" s="8">
        <v>1600</v>
      </c>
      <c r="L248" s="8">
        <v>1498</v>
      </c>
      <c r="M248" s="9">
        <v>93.62</v>
      </c>
      <c r="N248" s="8">
        <v>0</v>
      </c>
      <c r="O248" s="8">
        <v>348.74</v>
      </c>
      <c r="P248" s="9">
        <v>0</v>
      </c>
      <c r="Q248" s="9">
        <v>18.88</v>
      </c>
    </row>
    <row r="249" spans="1:1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18182.4</v>
      </c>
      <c r="I249" s="8">
        <v>18182.6</v>
      </c>
      <c r="J249" s="9">
        <v>100</v>
      </c>
      <c r="K249" s="8">
        <v>28409.4</v>
      </c>
      <c r="L249" s="8">
        <v>24743.43</v>
      </c>
      <c r="M249" s="9">
        <v>87.09</v>
      </c>
      <c r="N249" s="8">
        <v>-10227</v>
      </c>
      <c r="O249" s="8">
        <v>-6560.83</v>
      </c>
      <c r="P249" s="9">
        <v>-56.24</v>
      </c>
      <c r="Q249" s="9">
        <v>-36.08</v>
      </c>
    </row>
    <row r="250" spans="1:1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9"/>
      <c r="K250" s="8">
        <v>0</v>
      </c>
      <c r="L250" s="8">
        <v>0</v>
      </c>
      <c r="M250" s="9"/>
      <c r="N250" s="8">
        <v>0</v>
      </c>
      <c r="O250" s="8">
        <v>0</v>
      </c>
      <c r="P250" s="9"/>
      <c r="Q250" s="9"/>
    </row>
    <row r="251" spans="1:1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80000</v>
      </c>
      <c r="I251" s="8">
        <v>87079.49</v>
      </c>
      <c r="J251" s="9">
        <v>108.84</v>
      </c>
      <c r="K251" s="8">
        <v>88428</v>
      </c>
      <c r="L251" s="8">
        <v>72861.72</v>
      </c>
      <c r="M251" s="9">
        <v>82.39</v>
      </c>
      <c r="N251" s="8">
        <v>-8428</v>
      </c>
      <c r="O251" s="8">
        <v>14217.77</v>
      </c>
      <c r="P251" s="9">
        <v>-10.53</v>
      </c>
      <c r="Q251" s="9">
        <v>16.32</v>
      </c>
    </row>
    <row r="252" spans="1:1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64520</v>
      </c>
      <c r="I252" s="8">
        <v>64514.73</v>
      </c>
      <c r="J252" s="9">
        <v>99.99</v>
      </c>
      <c r="K252" s="8">
        <v>66086.76</v>
      </c>
      <c r="L252" s="8">
        <v>65595.94</v>
      </c>
      <c r="M252" s="9">
        <v>99.25</v>
      </c>
      <c r="N252" s="8">
        <v>-1566.76</v>
      </c>
      <c r="O252" s="8">
        <v>-1081.21</v>
      </c>
      <c r="P252" s="9">
        <v>-2.42</v>
      </c>
      <c r="Q252" s="9">
        <v>-1.67</v>
      </c>
    </row>
    <row r="253" spans="1:1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39795</v>
      </c>
      <c r="I253" s="8">
        <v>38520</v>
      </c>
      <c r="J253" s="9">
        <v>96.79</v>
      </c>
      <c r="K253" s="8">
        <v>39795</v>
      </c>
      <c r="L253" s="8">
        <v>38038.89</v>
      </c>
      <c r="M253" s="9">
        <v>95.58</v>
      </c>
      <c r="N253" s="8">
        <v>0</v>
      </c>
      <c r="O253" s="8">
        <v>481.11</v>
      </c>
      <c r="P253" s="9">
        <v>0</v>
      </c>
      <c r="Q253" s="9">
        <v>1.24</v>
      </c>
    </row>
    <row r="254" spans="1:1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28959760</v>
      </c>
      <c r="I254" s="8">
        <v>27997375.94</v>
      </c>
      <c r="J254" s="9">
        <v>96.67</v>
      </c>
      <c r="K254" s="8">
        <v>32031473</v>
      </c>
      <c r="L254" s="8">
        <v>29154680.8</v>
      </c>
      <c r="M254" s="9">
        <v>91.01</v>
      </c>
      <c r="N254" s="8">
        <v>-3071713</v>
      </c>
      <c r="O254" s="8">
        <v>-1157304.86</v>
      </c>
      <c r="P254" s="9">
        <v>-10.6</v>
      </c>
      <c r="Q254" s="9">
        <v>-4.13</v>
      </c>
    </row>
    <row r="255" spans="1:1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9"/>
      <c r="K255" s="8">
        <v>0</v>
      </c>
      <c r="L255" s="8">
        <v>0</v>
      </c>
      <c r="M255" s="9"/>
      <c r="N255" s="8">
        <v>0</v>
      </c>
      <c r="O255" s="8">
        <v>0</v>
      </c>
      <c r="P255" s="9"/>
      <c r="Q255" s="9"/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5"/>
  <sheetViews>
    <sheetView zoomScale="75" zoomScaleNormal="75" zoomScalePageLayoutView="0" workbookViewId="0" topLeftCell="A1">
      <pane xSplit="7" ySplit="8" topLeftCell="R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9" sqref="AA9:AA255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4 kwartału 2017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0" t="s">
        <v>0</v>
      </c>
      <c r="B4" s="140" t="s">
        <v>1</v>
      </c>
      <c r="C4" s="140" t="s">
        <v>2</v>
      </c>
      <c r="D4" s="140" t="s">
        <v>3</v>
      </c>
      <c r="E4" s="140" t="s">
        <v>53</v>
      </c>
      <c r="F4" s="140" t="s">
        <v>56</v>
      </c>
      <c r="G4" s="140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40"/>
      <c r="B5" s="140"/>
      <c r="C5" s="140"/>
      <c r="D5" s="140"/>
      <c r="E5" s="140"/>
      <c r="F5" s="140"/>
      <c r="G5" s="140"/>
      <c r="H5" s="136" t="s">
        <v>54</v>
      </c>
      <c r="I5" s="136" t="s">
        <v>15</v>
      </c>
      <c r="J5" s="136"/>
      <c r="K5" s="136" t="s">
        <v>16</v>
      </c>
      <c r="L5" s="136" t="s">
        <v>15</v>
      </c>
      <c r="M5" s="136"/>
      <c r="N5" s="138" t="s">
        <v>17</v>
      </c>
      <c r="O5" s="137"/>
      <c r="P5" s="137"/>
      <c r="Q5" s="136" t="s">
        <v>54</v>
      </c>
      <c r="R5" s="135" t="s">
        <v>15</v>
      </c>
      <c r="S5" s="135"/>
      <c r="T5" s="136" t="s">
        <v>16</v>
      </c>
      <c r="U5" s="135" t="s">
        <v>15</v>
      </c>
      <c r="V5" s="135"/>
      <c r="W5" s="138" t="s">
        <v>18</v>
      </c>
      <c r="X5" s="134"/>
      <c r="Y5" s="134"/>
      <c r="Z5" s="135" t="s">
        <v>4</v>
      </c>
      <c r="AA5" s="135" t="s">
        <v>5</v>
      </c>
    </row>
    <row r="6" spans="1:27" ht="64.5" customHeight="1">
      <c r="A6" s="140"/>
      <c r="B6" s="140"/>
      <c r="C6" s="140"/>
      <c r="D6" s="140"/>
      <c r="E6" s="140"/>
      <c r="F6" s="140"/>
      <c r="G6" s="140"/>
      <c r="H6" s="136"/>
      <c r="I6" s="14" t="s">
        <v>19</v>
      </c>
      <c r="J6" s="14" t="s">
        <v>20</v>
      </c>
      <c r="K6" s="136"/>
      <c r="L6" s="14" t="s">
        <v>19</v>
      </c>
      <c r="M6" s="14" t="s">
        <v>20</v>
      </c>
      <c r="N6" s="138"/>
      <c r="O6" s="54" t="s">
        <v>19</v>
      </c>
      <c r="P6" s="54" t="s">
        <v>20</v>
      </c>
      <c r="Q6" s="136"/>
      <c r="R6" s="14" t="s">
        <v>21</v>
      </c>
      <c r="S6" s="14" t="s">
        <v>22</v>
      </c>
      <c r="T6" s="136"/>
      <c r="U6" s="14" t="s">
        <v>21</v>
      </c>
      <c r="V6" s="14" t="s">
        <v>22</v>
      </c>
      <c r="W6" s="138"/>
      <c r="X6" s="54" t="s">
        <v>21</v>
      </c>
      <c r="Y6" s="54" t="s">
        <v>22</v>
      </c>
      <c r="Z6" s="135"/>
      <c r="AA6" s="135"/>
    </row>
    <row r="7" spans="1:27" ht="12.75">
      <c r="A7" s="140"/>
      <c r="B7" s="140"/>
      <c r="C7" s="140"/>
      <c r="D7" s="140"/>
      <c r="E7" s="140"/>
      <c r="F7" s="140"/>
      <c r="G7" s="140"/>
      <c r="H7" s="136" t="s">
        <v>10</v>
      </c>
      <c r="I7" s="136"/>
      <c r="J7" s="136"/>
      <c r="K7" s="136" t="s">
        <v>10</v>
      </c>
      <c r="L7" s="136"/>
      <c r="M7" s="136"/>
      <c r="N7" s="136" t="s">
        <v>11</v>
      </c>
      <c r="O7" s="136"/>
      <c r="P7" s="136"/>
      <c r="Q7" s="136" t="s">
        <v>10</v>
      </c>
      <c r="R7" s="136"/>
      <c r="S7" s="136"/>
      <c r="T7" s="136" t="s">
        <v>10</v>
      </c>
      <c r="U7" s="136"/>
      <c r="V7" s="136"/>
      <c r="W7" s="136" t="s">
        <v>11</v>
      </c>
      <c r="X7" s="136"/>
      <c r="Y7" s="136"/>
      <c r="Z7" s="135" t="s">
        <v>10</v>
      </c>
      <c r="AA7" s="135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3">
        <v>6</v>
      </c>
      <c r="G8" s="13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101473857.6</v>
      </c>
      <c r="I9" s="8">
        <v>6113000</v>
      </c>
      <c r="J9" s="8">
        <v>95360857.6</v>
      </c>
      <c r="K9" s="8">
        <v>100288890.3</v>
      </c>
      <c r="L9" s="8">
        <v>5388014.01</v>
      </c>
      <c r="M9" s="8">
        <v>94900876.29</v>
      </c>
      <c r="N9" s="9">
        <v>98.83</v>
      </c>
      <c r="O9" s="9">
        <v>88.14</v>
      </c>
      <c r="P9" s="9">
        <v>99.51</v>
      </c>
      <c r="Q9" s="8">
        <v>101462694.6</v>
      </c>
      <c r="R9" s="8">
        <v>13655500</v>
      </c>
      <c r="S9" s="8">
        <v>87807194.6</v>
      </c>
      <c r="T9" s="8">
        <v>98394394.22</v>
      </c>
      <c r="U9" s="8">
        <v>13196080.39</v>
      </c>
      <c r="V9" s="8">
        <v>85198313.83</v>
      </c>
      <c r="W9" s="9">
        <v>96.97</v>
      </c>
      <c r="X9" s="9">
        <v>96.63</v>
      </c>
      <c r="Y9" s="9">
        <v>97.02</v>
      </c>
      <c r="Z9" s="8">
        <v>7553663</v>
      </c>
      <c r="AA9" s="8">
        <v>9702562.46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61997670.08</v>
      </c>
      <c r="I10" s="8">
        <v>4161787</v>
      </c>
      <c r="J10" s="8">
        <v>57835883.08</v>
      </c>
      <c r="K10" s="8">
        <v>61140093.91</v>
      </c>
      <c r="L10" s="8">
        <v>3155921.52</v>
      </c>
      <c r="M10" s="8">
        <v>57984172.39</v>
      </c>
      <c r="N10" s="9">
        <v>98.61</v>
      </c>
      <c r="O10" s="9">
        <v>75.83</v>
      </c>
      <c r="P10" s="9">
        <v>100.25</v>
      </c>
      <c r="Q10" s="8">
        <v>64930417.08</v>
      </c>
      <c r="R10" s="8">
        <v>9301150</v>
      </c>
      <c r="S10" s="8">
        <v>55629267.08</v>
      </c>
      <c r="T10" s="8">
        <v>63736317.83</v>
      </c>
      <c r="U10" s="8">
        <v>8772350.79</v>
      </c>
      <c r="V10" s="8">
        <v>54963967.04</v>
      </c>
      <c r="W10" s="9">
        <v>98.16</v>
      </c>
      <c r="X10" s="9">
        <v>94.31</v>
      </c>
      <c r="Y10" s="9">
        <v>98.8</v>
      </c>
      <c r="Z10" s="8">
        <v>2206616</v>
      </c>
      <c r="AA10" s="8">
        <v>3020205.35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67069304.76</v>
      </c>
      <c r="I11" s="8">
        <v>5692860</v>
      </c>
      <c r="J11" s="8">
        <v>61376444.76</v>
      </c>
      <c r="K11" s="8">
        <v>63229919.76</v>
      </c>
      <c r="L11" s="8">
        <v>2122182.98</v>
      </c>
      <c r="M11" s="8">
        <v>61107736.78</v>
      </c>
      <c r="N11" s="9">
        <v>94.27</v>
      </c>
      <c r="O11" s="9">
        <v>37.27</v>
      </c>
      <c r="P11" s="9">
        <v>99.56</v>
      </c>
      <c r="Q11" s="8">
        <v>66976416.76</v>
      </c>
      <c r="R11" s="8">
        <v>7716040</v>
      </c>
      <c r="S11" s="8">
        <v>59260376.76</v>
      </c>
      <c r="T11" s="8">
        <v>62484050.64</v>
      </c>
      <c r="U11" s="8">
        <v>4932182.81</v>
      </c>
      <c r="V11" s="8">
        <v>57551867.83</v>
      </c>
      <c r="W11" s="9">
        <v>93.29</v>
      </c>
      <c r="X11" s="9">
        <v>63.92</v>
      </c>
      <c r="Y11" s="9">
        <v>97.11</v>
      </c>
      <c r="Z11" s="8">
        <v>2116068</v>
      </c>
      <c r="AA11" s="8">
        <v>3555868.95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65307670.92</v>
      </c>
      <c r="I12" s="8">
        <v>1547149.65</v>
      </c>
      <c r="J12" s="8">
        <v>63760521.27</v>
      </c>
      <c r="K12" s="8">
        <v>65852436.77</v>
      </c>
      <c r="L12" s="8">
        <v>1540815.13</v>
      </c>
      <c r="M12" s="8">
        <v>64311621.64</v>
      </c>
      <c r="N12" s="9">
        <v>100.83</v>
      </c>
      <c r="O12" s="9">
        <v>99.59</v>
      </c>
      <c r="P12" s="9">
        <v>100.86</v>
      </c>
      <c r="Q12" s="8">
        <v>69675765.27</v>
      </c>
      <c r="R12" s="8">
        <v>9087495.16</v>
      </c>
      <c r="S12" s="8">
        <v>60588270.11</v>
      </c>
      <c r="T12" s="8">
        <v>64067667.57</v>
      </c>
      <c r="U12" s="8">
        <v>7365735.16</v>
      </c>
      <c r="V12" s="8">
        <v>56701932.41</v>
      </c>
      <c r="W12" s="9">
        <v>91.95</v>
      </c>
      <c r="X12" s="9">
        <v>81.05</v>
      </c>
      <c r="Y12" s="9">
        <v>93.58</v>
      </c>
      <c r="Z12" s="8">
        <v>3172251.16</v>
      </c>
      <c r="AA12" s="8">
        <v>7609689.23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130467507.67</v>
      </c>
      <c r="I13" s="8">
        <v>10823873</v>
      </c>
      <c r="J13" s="8">
        <v>119643634.67</v>
      </c>
      <c r="K13" s="8">
        <v>121571888.47</v>
      </c>
      <c r="L13" s="8">
        <v>5665433.19</v>
      </c>
      <c r="M13" s="8">
        <v>115906455.28</v>
      </c>
      <c r="N13" s="9">
        <v>93.18</v>
      </c>
      <c r="O13" s="9">
        <v>52.34</v>
      </c>
      <c r="P13" s="9">
        <v>96.87</v>
      </c>
      <c r="Q13" s="8">
        <v>132510078.67</v>
      </c>
      <c r="R13" s="8">
        <v>18811966</v>
      </c>
      <c r="S13" s="8">
        <v>113698112.67</v>
      </c>
      <c r="T13" s="8">
        <v>121955413.89</v>
      </c>
      <c r="U13" s="8">
        <v>13500484.96</v>
      </c>
      <c r="V13" s="8">
        <v>108454928.93</v>
      </c>
      <c r="W13" s="9">
        <v>92.03</v>
      </c>
      <c r="X13" s="9">
        <v>71.76</v>
      </c>
      <c r="Y13" s="9">
        <v>95.38</v>
      </c>
      <c r="Z13" s="8">
        <v>5945522</v>
      </c>
      <c r="AA13" s="8">
        <v>7451526.35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86299369.27</v>
      </c>
      <c r="I14" s="8">
        <v>7240624</v>
      </c>
      <c r="J14" s="8">
        <v>79058745.27</v>
      </c>
      <c r="K14" s="8">
        <v>84368528.56</v>
      </c>
      <c r="L14" s="8">
        <v>5082091.28</v>
      </c>
      <c r="M14" s="8">
        <v>79286437.28</v>
      </c>
      <c r="N14" s="9">
        <v>97.76</v>
      </c>
      <c r="O14" s="9">
        <v>70.18</v>
      </c>
      <c r="P14" s="9">
        <v>100.28</v>
      </c>
      <c r="Q14" s="8">
        <v>89540091.27</v>
      </c>
      <c r="R14" s="8">
        <v>11344036</v>
      </c>
      <c r="S14" s="8">
        <v>78196055.27</v>
      </c>
      <c r="T14" s="8">
        <v>82087728.16</v>
      </c>
      <c r="U14" s="8">
        <v>6772237.89</v>
      </c>
      <c r="V14" s="8">
        <v>75315490.27</v>
      </c>
      <c r="W14" s="9">
        <v>91.67</v>
      </c>
      <c r="X14" s="9">
        <v>59.69</v>
      </c>
      <c r="Y14" s="9">
        <v>96.31</v>
      </c>
      <c r="Z14" s="8">
        <v>862690</v>
      </c>
      <c r="AA14" s="8">
        <v>3970947.01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115801855.05</v>
      </c>
      <c r="I15" s="8">
        <v>6196590</v>
      </c>
      <c r="J15" s="8">
        <v>109605265.05</v>
      </c>
      <c r="K15" s="8">
        <v>114128611.02</v>
      </c>
      <c r="L15" s="8">
        <v>3626261.67</v>
      </c>
      <c r="M15" s="8">
        <v>110502349.35</v>
      </c>
      <c r="N15" s="9">
        <v>98.55</v>
      </c>
      <c r="O15" s="9">
        <v>58.52</v>
      </c>
      <c r="P15" s="9">
        <v>100.81</v>
      </c>
      <c r="Q15" s="8">
        <v>116539916.67</v>
      </c>
      <c r="R15" s="8">
        <v>13486580</v>
      </c>
      <c r="S15" s="8">
        <v>103053336.67</v>
      </c>
      <c r="T15" s="8">
        <v>112833266.06</v>
      </c>
      <c r="U15" s="8">
        <v>11762718.78</v>
      </c>
      <c r="V15" s="8">
        <v>101070547.28</v>
      </c>
      <c r="W15" s="9">
        <v>96.81</v>
      </c>
      <c r="X15" s="9">
        <v>87.21</v>
      </c>
      <c r="Y15" s="9">
        <v>98.07</v>
      </c>
      <c r="Z15" s="8">
        <v>6551928.38</v>
      </c>
      <c r="AA15" s="8">
        <v>9431802.07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69868462.43</v>
      </c>
      <c r="I16" s="8">
        <v>3089785.29</v>
      </c>
      <c r="J16" s="8">
        <v>66778677.14</v>
      </c>
      <c r="K16" s="8">
        <v>68254430.18</v>
      </c>
      <c r="L16" s="8">
        <v>2340278.57</v>
      </c>
      <c r="M16" s="8">
        <v>65914151.61</v>
      </c>
      <c r="N16" s="9">
        <v>97.68</v>
      </c>
      <c r="O16" s="9">
        <v>75.74</v>
      </c>
      <c r="P16" s="9">
        <v>98.7</v>
      </c>
      <c r="Q16" s="8">
        <v>70898462.43</v>
      </c>
      <c r="R16" s="8">
        <v>4926689.05</v>
      </c>
      <c r="S16" s="8">
        <v>65971773.38</v>
      </c>
      <c r="T16" s="8">
        <v>68848365.11</v>
      </c>
      <c r="U16" s="8">
        <v>4734930.89</v>
      </c>
      <c r="V16" s="8">
        <v>64113434.22</v>
      </c>
      <c r="W16" s="9">
        <v>97.1</v>
      </c>
      <c r="X16" s="9">
        <v>96.1</v>
      </c>
      <c r="Y16" s="9">
        <v>97.18</v>
      </c>
      <c r="Z16" s="8">
        <v>806903.76</v>
      </c>
      <c r="AA16" s="8">
        <v>1800717.39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225127567.85</v>
      </c>
      <c r="I17" s="8">
        <v>3179698</v>
      </c>
      <c r="J17" s="8">
        <v>221947869.85</v>
      </c>
      <c r="K17" s="8">
        <v>223994082.65</v>
      </c>
      <c r="L17" s="8">
        <v>2117130.14</v>
      </c>
      <c r="M17" s="8">
        <v>221876952.51</v>
      </c>
      <c r="N17" s="9">
        <v>99.49</v>
      </c>
      <c r="O17" s="9">
        <v>66.58</v>
      </c>
      <c r="P17" s="9">
        <v>99.96</v>
      </c>
      <c r="Q17" s="8">
        <v>226893179.85</v>
      </c>
      <c r="R17" s="8">
        <v>20354140</v>
      </c>
      <c r="S17" s="8">
        <v>206539039.85</v>
      </c>
      <c r="T17" s="8">
        <v>217135133.49</v>
      </c>
      <c r="U17" s="8">
        <v>18973014.59</v>
      </c>
      <c r="V17" s="8">
        <v>198162118.9</v>
      </c>
      <c r="W17" s="9">
        <v>95.69</v>
      </c>
      <c r="X17" s="9">
        <v>93.21</v>
      </c>
      <c r="Y17" s="9">
        <v>95.94</v>
      </c>
      <c r="Z17" s="8">
        <v>15408830</v>
      </c>
      <c r="AA17" s="8">
        <v>23714833.61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64033153.34</v>
      </c>
      <c r="I18" s="8">
        <v>4486085.29</v>
      </c>
      <c r="J18" s="8">
        <v>59547068.05</v>
      </c>
      <c r="K18" s="8">
        <v>63178456.76</v>
      </c>
      <c r="L18" s="8">
        <v>3372020.62</v>
      </c>
      <c r="M18" s="8">
        <v>59806436.14</v>
      </c>
      <c r="N18" s="9">
        <v>98.66</v>
      </c>
      <c r="O18" s="9">
        <v>75.16</v>
      </c>
      <c r="P18" s="9">
        <v>100.43</v>
      </c>
      <c r="Q18" s="8">
        <v>68953153.34</v>
      </c>
      <c r="R18" s="8">
        <v>10435898.29</v>
      </c>
      <c r="S18" s="8">
        <v>58517255.05</v>
      </c>
      <c r="T18" s="8">
        <v>64107002.75</v>
      </c>
      <c r="U18" s="8">
        <v>8006084.83</v>
      </c>
      <c r="V18" s="8">
        <v>56100917.92</v>
      </c>
      <c r="W18" s="9">
        <v>92.97</v>
      </c>
      <c r="X18" s="9">
        <v>76.71</v>
      </c>
      <c r="Y18" s="9">
        <v>95.87</v>
      </c>
      <c r="Z18" s="8">
        <v>1029813</v>
      </c>
      <c r="AA18" s="8">
        <v>3705518.22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17861547.71</v>
      </c>
      <c r="I19" s="8">
        <v>1248626.84</v>
      </c>
      <c r="J19" s="8">
        <v>16612920.87</v>
      </c>
      <c r="K19" s="8">
        <v>17274257.43</v>
      </c>
      <c r="L19" s="8">
        <v>1267158.25</v>
      </c>
      <c r="M19" s="8">
        <v>16007099.18</v>
      </c>
      <c r="N19" s="9">
        <v>96.71</v>
      </c>
      <c r="O19" s="9">
        <v>101.48</v>
      </c>
      <c r="P19" s="9">
        <v>96.35</v>
      </c>
      <c r="Q19" s="8">
        <v>17711547.71</v>
      </c>
      <c r="R19" s="8">
        <v>1309512.82</v>
      </c>
      <c r="S19" s="8">
        <v>16402034.89</v>
      </c>
      <c r="T19" s="8">
        <v>16603722.28</v>
      </c>
      <c r="U19" s="8">
        <v>743923.2</v>
      </c>
      <c r="V19" s="8">
        <v>15859799.08</v>
      </c>
      <c r="W19" s="9">
        <v>93.74</v>
      </c>
      <c r="X19" s="9">
        <v>56.8</v>
      </c>
      <c r="Y19" s="9">
        <v>96.69</v>
      </c>
      <c r="Z19" s="8">
        <v>210885.98</v>
      </c>
      <c r="AA19" s="8">
        <v>147300.1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10950795.93</v>
      </c>
      <c r="I20" s="8">
        <v>355000</v>
      </c>
      <c r="J20" s="8">
        <v>10595795.93</v>
      </c>
      <c r="K20" s="8">
        <v>10564098.53</v>
      </c>
      <c r="L20" s="8">
        <v>59325.42</v>
      </c>
      <c r="M20" s="8">
        <v>10504773.11</v>
      </c>
      <c r="N20" s="9">
        <v>96.46</v>
      </c>
      <c r="O20" s="9">
        <v>16.71</v>
      </c>
      <c r="P20" s="9">
        <v>99.14</v>
      </c>
      <c r="Q20" s="8">
        <v>11163350.93</v>
      </c>
      <c r="R20" s="8">
        <v>550395</v>
      </c>
      <c r="S20" s="8">
        <v>10612955.93</v>
      </c>
      <c r="T20" s="8">
        <v>10280726.3</v>
      </c>
      <c r="U20" s="8">
        <v>184492.82</v>
      </c>
      <c r="V20" s="8">
        <v>10096233.48</v>
      </c>
      <c r="W20" s="9">
        <v>92.09</v>
      </c>
      <c r="X20" s="9">
        <v>33.52</v>
      </c>
      <c r="Y20" s="9">
        <v>95.13</v>
      </c>
      <c r="Z20" s="8">
        <v>-17160</v>
      </c>
      <c r="AA20" s="8">
        <v>408539.63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135917382.97</v>
      </c>
      <c r="I21" s="8">
        <v>1527188.01</v>
      </c>
      <c r="J21" s="8">
        <v>134390194.96</v>
      </c>
      <c r="K21" s="8">
        <v>135977405.21</v>
      </c>
      <c r="L21" s="8">
        <v>1595864.11</v>
      </c>
      <c r="M21" s="8">
        <v>134381541.1</v>
      </c>
      <c r="N21" s="9">
        <v>100.04</v>
      </c>
      <c r="O21" s="9">
        <v>104.49</v>
      </c>
      <c r="P21" s="9">
        <v>99.99</v>
      </c>
      <c r="Q21" s="8">
        <v>144117382.97</v>
      </c>
      <c r="R21" s="8">
        <v>15597494.49</v>
      </c>
      <c r="S21" s="8">
        <v>128519888.48</v>
      </c>
      <c r="T21" s="8">
        <v>136781481</v>
      </c>
      <c r="U21" s="8">
        <v>14093095.26</v>
      </c>
      <c r="V21" s="8">
        <v>122688385.74</v>
      </c>
      <c r="W21" s="9">
        <v>94.9</v>
      </c>
      <c r="X21" s="9">
        <v>90.35</v>
      </c>
      <c r="Y21" s="9">
        <v>95.46</v>
      </c>
      <c r="Z21" s="8">
        <v>5870306.48</v>
      </c>
      <c r="AA21" s="8">
        <v>11693155.36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21898871.63</v>
      </c>
      <c r="I22" s="8">
        <v>3167000</v>
      </c>
      <c r="J22" s="8">
        <v>18731871.63</v>
      </c>
      <c r="K22" s="8">
        <v>18740224.69</v>
      </c>
      <c r="L22" s="8">
        <v>230638.95</v>
      </c>
      <c r="M22" s="8">
        <v>18509585.74</v>
      </c>
      <c r="N22" s="9">
        <v>85.57</v>
      </c>
      <c r="O22" s="9">
        <v>7.28</v>
      </c>
      <c r="P22" s="9">
        <v>98.81</v>
      </c>
      <c r="Q22" s="8">
        <v>22296936.71</v>
      </c>
      <c r="R22" s="8">
        <v>3706612.82</v>
      </c>
      <c r="S22" s="8">
        <v>18590323.89</v>
      </c>
      <c r="T22" s="8">
        <v>18510842.42</v>
      </c>
      <c r="U22" s="8">
        <v>1022543.22</v>
      </c>
      <c r="V22" s="8">
        <v>17488299.2</v>
      </c>
      <c r="W22" s="9">
        <v>83.01</v>
      </c>
      <c r="X22" s="9">
        <v>27.58</v>
      </c>
      <c r="Y22" s="9">
        <v>94.07</v>
      </c>
      <c r="Z22" s="8">
        <v>141547.74</v>
      </c>
      <c r="AA22" s="8">
        <v>1021286.54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73594556.38</v>
      </c>
      <c r="I23" s="8">
        <v>2341389</v>
      </c>
      <c r="J23" s="8">
        <v>71253167.38</v>
      </c>
      <c r="K23" s="8">
        <v>73798630.5</v>
      </c>
      <c r="L23" s="8">
        <v>2198184.84</v>
      </c>
      <c r="M23" s="8">
        <v>71600445.66</v>
      </c>
      <c r="N23" s="9">
        <v>100.27</v>
      </c>
      <c r="O23" s="9">
        <v>93.88</v>
      </c>
      <c r="P23" s="9">
        <v>100.48</v>
      </c>
      <c r="Q23" s="8">
        <v>74642163.64</v>
      </c>
      <c r="R23" s="8">
        <v>5572207</v>
      </c>
      <c r="S23" s="8">
        <v>69069956.64</v>
      </c>
      <c r="T23" s="8">
        <v>72026165.33</v>
      </c>
      <c r="U23" s="8">
        <v>5159390.13</v>
      </c>
      <c r="V23" s="8">
        <v>66866775.2</v>
      </c>
      <c r="W23" s="9">
        <v>96.49</v>
      </c>
      <c r="X23" s="9">
        <v>92.59</v>
      </c>
      <c r="Y23" s="9">
        <v>96.81</v>
      </c>
      <c r="Z23" s="8">
        <v>2183210.74</v>
      </c>
      <c r="AA23" s="8">
        <v>4733670.46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51485290.87</v>
      </c>
      <c r="I24" s="8">
        <v>1722962</v>
      </c>
      <c r="J24" s="8">
        <v>49762328.87</v>
      </c>
      <c r="K24" s="8">
        <v>49923182.38</v>
      </c>
      <c r="L24" s="8">
        <v>1772458.1</v>
      </c>
      <c r="M24" s="8">
        <v>48150724.28</v>
      </c>
      <c r="N24" s="9">
        <v>96.96</v>
      </c>
      <c r="O24" s="9">
        <v>102.87</v>
      </c>
      <c r="P24" s="9">
        <v>96.76</v>
      </c>
      <c r="Q24" s="8">
        <v>50159698.87</v>
      </c>
      <c r="R24" s="8">
        <v>2998395</v>
      </c>
      <c r="S24" s="8">
        <v>47161303.87</v>
      </c>
      <c r="T24" s="8">
        <v>48620761.03</v>
      </c>
      <c r="U24" s="8">
        <v>2931805.25</v>
      </c>
      <c r="V24" s="8">
        <v>45688955.78</v>
      </c>
      <c r="W24" s="9">
        <v>96.93</v>
      </c>
      <c r="X24" s="9">
        <v>97.77</v>
      </c>
      <c r="Y24" s="9">
        <v>96.87</v>
      </c>
      <c r="Z24" s="8">
        <v>2601025</v>
      </c>
      <c r="AA24" s="8">
        <v>2461768.5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18050900.21</v>
      </c>
      <c r="I25" s="8">
        <v>839691.82</v>
      </c>
      <c r="J25" s="8">
        <v>17211208.39</v>
      </c>
      <c r="K25" s="8">
        <v>17190270.63</v>
      </c>
      <c r="L25" s="8">
        <v>175627.54</v>
      </c>
      <c r="M25" s="8">
        <v>17014643.09</v>
      </c>
      <c r="N25" s="9">
        <v>95.23</v>
      </c>
      <c r="O25" s="9">
        <v>20.91</v>
      </c>
      <c r="P25" s="9">
        <v>98.85</v>
      </c>
      <c r="Q25" s="8">
        <v>20017785.95</v>
      </c>
      <c r="R25" s="8">
        <v>3591206.62</v>
      </c>
      <c r="S25" s="8">
        <v>16426579.33</v>
      </c>
      <c r="T25" s="8">
        <v>16767144.85</v>
      </c>
      <c r="U25" s="8">
        <v>2063758.53</v>
      </c>
      <c r="V25" s="8">
        <v>14703386.32</v>
      </c>
      <c r="W25" s="9">
        <v>83.76</v>
      </c>
      <c r="X25" s="9">
        <v>57.46</v>
      </c>
      <c r="Y25" s="9">
        <v>89.5</v>
      </c>
      <c r="Z25" s="8">
        <v>784629.06</v>
      </c>
      <c r="AA25" s="8">
        <v>2311256.77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26522901</v>
      </c>
      <c r="I26" s="8">
        <v>242987.29</v>
      </c>
      <c r="J26" s="8">
        <v>26279913.71</v>
      </c>
      <c r="K26" s="8">
        <v>26382229.9</v>
      </c>
      <c r="L26" s="8">
        <v>221130.05</v>
      </c>
      <c r="M26" s="8">
        <v>26161099.85</v>
      </c>
      <c r="N26" s="9">
        <v>99.46</v>
      </c>
      <c r="O26" s="9">
        <v>91</v>
      </c>
      <c r="P26" s="9">
        <v>99.54</v>
      </c>
      <c r="Q26" s="8">
        <v>27590401</v>
      </c>
      <c r="R26" s="8">
        <v>2034077.03</v>
      </c>
      <c r="S26" s="8">
        <v>25556323.97</v>
      </c>
      <c r="T26" s="8">
        <v>26254571.49</v>
      </c>
      <c r="U26" s="8">
        <v>1936124.82</v>
      </c>
      <c r="V26" s="8">
        <v>24318446.67</v>
      </c>
      <c r="W26" s="9">
        <v>95.15</v>
      </c>
      <c r="X26" s="9">
        <v>95.18</v>
      </c>
      <c r="Y26" s="9">
        <v>95.15</v>
      </c>
      <c r="Z26" s="8">
        <v>723589.74</v>
      </c>
      <c r="AA26" s="8">
        <v>1842653.18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18864196.53</v>
      </c>
      <c r="I27" s="8">
        <v>1538050.65</v>
      </c>
      <c r="J27" s="8">
        <v>17326145.88</v>
      </c>
      <c r="K27" s="8">
        <v>18642713.57</v>
      </c>
      <c r="L27" s="8">
        <v>1445075.14</v>
      </c>
      <c r="M27" s="8">
        <v>17197638.43</v>
      </c>
      <c r="N27" s="9">
        <v>98.82</v>
      </c>
      <c r="O27" s="9">
        <v>93.95</v>
      </c>
      <c r="P27" s="9">
        <v>99.25</v>
      </c>
      <c r="Q27" s="8">
        <v>21402491.53</v>
      </c>
      <c r="R27" s="8">
        <v>4989570.61</v>
      </c>
      <c r="S27" s="8">
        <v>16412920.92</v>
      </c>
      <c r="T27" s="8">
        <v>19171694.47</v>
      </c>
      <c r="U27" s="8">
        <v>4069475.67</v>
      </c>
      <c r="V27" s="8">
        <v>15102218.8</v>
      </c>
      <c r="W27" s="9">
        <v>89.57</v>
      </c>
      <c r="X27" s="9">
        <v>81.55</v>
      </c>
      <c r="Y27" s="9">
        <v>92.01</v>
      </c>
      <c r="Z27" s="8">
        <v>913224.96</v>
      </c>
      <c r="AA27" s="8">
        <v>2095419.63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20337897.76</v>
      </c>
      <c r="I28" s="8">
        <v>6550563.6</v>
      </c>
      <c r="J28" s="8">
        <v>13787334.16</v>
      </c>
      <c r="K28" s="8">
        <v>16156696.46</v>
      </c>
      <c r="L28" s="8">
        <v>2506596.11</v>
      </c>
      <c r="M28" s="8">
        <v>13650100.35</v>
      </c>
      <c r="N28" s="9">
        <v>79.44</v>
      </c>
      <c r="O28" s="9">
        <v>38.26</v>
      </c>
      <c r="P28" s="9">
        <v>99</v>
      </c>
      <c r="Q28" s="8">
        <v>21194897.76</v>
      </c>
      <c r="R28" s="8">
        <v>8090038</v>
      </c>
      <c r="S28" s="8">
        <v>13104859.76</v>
      </c>
      <c r="T28" s="8">
        <v>16061046.77</v>
      </c>
      <c r="U28" s="8">
        <v>3337198.45</v>
      </c>
      <c r="V28" s="8">
        <v>12723848.32</v>
      </c>
      <c r="W28" s="9">
        <v>75.77</v>
      </c>
      <c r="X28" s="9">
        <v>41.25</v>
      </c>
      <c r="Y28" s="9">
        <v>97.09</v>
      </c>
      <c r="Z28" s="8">
        <v>682474.4</v>
      </c>
      <c r="AA28" s="8">
        <v>926252.03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15942641.16</v>
      </c>
      <c r="I29" s="8">
        <v>1134830</v>
      </c>
      <c r="J29" s="8">
        <v>14807811.16</v>
      </c>
      <c r="K29" s="8">
        <v>16459175.1</v>
      </c>
      <c r="L29" s="8">
        <v>1147345.21</v>
      </c>
      <c r="M29" s="8">
        <v>15311829.89</v>
      </c>
      <c r="N29" s="9">
        <v>103.23</v>
      </c>
      <c r="O29" s="9">
        <v>101.1</v>
      </c>
      <c r="P29" s="9">
        <v>103.4</v>
      </c>
      <c r="Q29" s="8">
        <v>16526641.16</v>
      </c>
      <c r="R29" s="8">
        <v>2389112</v>
      </c>
      <c r="S29" s="8">
        <v>14137529.16</v>
      </c>
      <c r="T29" s="8">
        <v>15546051.57</v>
      </c>
      <c r="U29" s="8">
        <v>2201752.72</v>
      </c>
      <c r="V29" s="8">
        <v>13344298.85</v>
      </c>
      <c r="W29" s="9">
        <v>94.06</v>
      </c>
      <c r="X29" s="9">
        <v>92.15</v>
      </c>
      <c r="Y29" s="9">
        <v>94.38</v>
      </c>
      <c r="Z29" s="8">
        <v>670282</v>
      </c>
      <c r="AA29" s="8">
        <v>1967531.04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15555993.52</v>
      </c>
      <c r="I30" s="8">
        <v>2556930.37</v>
      </c>
      <c r="J30" s="8">
        <v>12999063.15</v>
      </c>
      <c r="K30" s="8">
        <v>13716522.86</v>
      </c>
      <c r="L30" s="8">
        <v>1178395</v>
      </c>
      <c r="M30" s="8">
        <v>12538127.86</v>
      </c>
      <c r="N30" s="9">
        <v>88.17</v>
      </c>
      <c r="O30" s="9">
        <v>46.08</v>
      </c>
      <c r="P30" s="9">
        <v>96.45</v>
      </c>
      <c r="Q30" s="8">
        <v>16686365.52</v>
      </c>
      <c r="R30" s="8">
        <v>4265344.18</v>
      </c>
      <c r="S30" s="8">
        <v>12421021.34</v>
      </c>
      <c r="T30" s="8">
        <v>14543753.37</v>
      </c>
      <c r="U30" s="8">
        <v>2687826.66</v>
      </c>
      <c r="V30" s="8">
        <v>11855926.71</v>
      </c>
      <c r="W30" s="9">
        <v>87.15</v>
      </c>
      <c r="X30" s="9">
        <v>63.01</v>
      </c>
      <c r="Y30" s="9">
        <v>95.45</v>
      </c>
      <c r="Z30" s="8">
        <v>578041.81</v>
      </c>
      <c r="AA30" s="8">
        <v>682201.15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13260630.24</v>
      </c>
      <c r="I31" s="8">
        <v>815833</v>
      </c>
      <c r="J31" s="8">
        <v>12444797.24</v>
      </c>
      <c r="K31" s="8">
        <v>13303454.26</v>
      </c>
      <c r="L31" s="8">
        <v>919367.7</v>
      </c>
      <c r="M31" s="8">
        <v>12384086.56</v>
      </c>
      <c r="N31" s="9">
        <v>100.32</v>
      </c>
      <c r="O31" s="9">
        <v>112.69</v>
      </c>
      <c r="P31" s="9">
        <v>99.51</v>
      </c>
      <c r="Q31" s="8">
        <v>13831820.57</v>
      </c>
      <c r="R31" s="8">
        <v>1275161.53</v>
      </c>
      <c r="S31" s="8">
        <v>12556659.04</v>
      </c>
      <c r="T31" s="8">
        <v>12707589.76</v>
      </c>
      <c r="U31" s="8">
        <v>1128751.44</v>
      </c>
      <c r="V31" s="8">
        <v>11578838.32</v>
      </c>
      <c r="W31" s="9">
        <v>91.87</v>
      </c>
      <c r="X31" s="9">
        <v>88.51</v>
      </c>
      <c r="Y31" s="9">
        <v>92.21</v>
      </c>
      <c r="Z31" s="8">
        <v>-111861.8</v>
      </c>
      <c r="AA31" s="8">
        <v>805248.24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58754514.84</v>
      </c>
      <c r="I32" s="8">
        <v>3999854.71</v>
      </c>
      <c r="J32" s="8">
        <v>54754660.13</v>
      </c>
      <c r="K32" s="8">
        <v>54789822.38</v>
      </c>
      <c r="L32" s="8">
        <v>338443.63</v>
      </c>
      <c r="M32" s="8">
        <v>54451378.75</v>
      </c>
      <c r="N32" s="9">
        <v>93.25</v>
      </c>
      <c r="O32" s="9">
        <v>8.46</v>
      </c>
      <c r="P32" s="9">
        <v>99.44</v>
      </c>
      <c r="Q32" s="8">
        <v>65801514.84</v>
      </c>
      <c r="R32" s="8">
        <v>12445018.74</v>
      </c>
      <c r="S32" s="8">
        <v>53356496.1</v>
      </c>
      <c r="T32" s="8">
        <v>55024743.21</v>
      </c>
      <c r="U32" s="8">
        <v>5411632.05</v>
      </c>
      <c r="V32" s="8">
        <v>49613111.16</v>
      </c>
      <c r="W32" s="9">
        <v>83.62</v>
      </c>
      <c r="X32" s="9">
        <v>43.48</v>
      </c>
      <c r="Y32" s="9">
        <v>92.98</v>
      </c>
      <c r="Z32" s="8">
        <v>1398164.03</v>
      </c>
      <c r="AA32" s="8">
        <v>4838267.59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12173830.35</v>
      </c>
      <c r="I33" s="8">
        <v>674930.77</v>
      </c>
      <c r="J33" s="8">
        <v>11498899.58</v>
      </c>
      <c r="K33" s="8">
        <v>12067669.49</v>
      </c>
      <c r="L33" s="8">
        <v>614744.77</v>
      </c>
      <c r="M33" s="8">
        <v>11452924.72</v>
      </c>
      <c r="N33" s="9">
        <v>99.12</v>
      </c>
      <c r="O33" s="9">
        <v>91.08</v>
      </c>
      <c r="P33" s="9">
        <v>99.6</v>
      </c>
      <c r="Q33" s="8">
        <v>12927030.35</v>
      </c>
      <c r="R33" s="8">
        <v>1755149</v>
      </c>
      <c r="S33" s="8">
        <v>11171881.35</v>
      </c>
      <c r="T33" s="8">
        <v>12384621.04</v>
      </c>
      <c r="U33" s="8">
        <v>1722975.98</v>
      </c>
      <c r="V33" s="8">
        <v>10661645.06</v>
      </c>
      <c r="W33" s="9">
        <v>95.8</v>
      </c>
      <c r="X33" s="9">
        <v>98.16</v>
      </c>
      <c r="Y33" s="9">
        <v>95.43</v>
      </c>
      <c r="Z33" s="8">
        <v>327018.23</v>
      </c>
      <c r="AA33" s="8">
        <v>791279.66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59522841.77</v>
      </c>
      <c r="I34" s="8">
        <v>5685491.78</v>
      </c>
      <c r="J34" s="8">
        <v>53837349.99</v>
      </c>
      <c r="K34" s="8">
        <v>59201936.91</v>
      </c>
      <c r="L34" s="8">
        <v>5662040.73</v>
      </c>
      <c r="M34" s="8">
        <v>53539896.18</v>
      </c>
      <c r="N34" s="9">
        <v>99.46</v>
      </c>
      <c r="O34" s="9">
        <v>99.58</v>
      </c>
      <c r="P34" s="9">
        <v>99.44</v>
      </c>
      <c r="Q34" s="8">
        <v>56667116.27</v>
      </c>
      <c r="R34" s="8">
        <v>6183631.6</v>
      </c>
      <c r="S34" s="8">
        <v>50483484.67</v>
      </c>
      <c r="T34" s="8">
        <v>54113962.99</v>
      </c>
      <c r="U34" s="8">
        <v>6059588.67</v>
      </c>
      <c r="V34" s="8">
        <v>48054374.32</v>
      </c>
      <c r="W34" s="9">
        <v>95.49</v>
      </c>
      <c r="X34" s="9">
        <v>97.99</v>
      </c>
      <c r="Y34" s="9">
        <v>95.18</v>
      </c>
      <c r="Z34" s="8">
        <v>3353865.32</v>
      </c>
      <c r="AA34" s="8">
        <v>5485521.86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18702907.45</v>
      </c>
      <c r="I35" s="8">
        <v>3329805</v>
      </c>
      <c r="J35" s="8">
        <v>15373102.45</v>
      </c>
      <c r="K35" s="8">
        <v>16755899.76</v>
      </c>
      <c r="L35" s="8">
        <v>1682286.21</v>
      </c>
      <c r="M35" s="8">
        <v>15073613.55</v>
      </c>
      <c r="N35" s="9">
        <v>89.58</v>
      </c>
      <c r="O35" s="9">
        <v>50.52</v>
      </c>
      <c r="P35" s="9">
        <v>98.05</v>
      </c>
      <c r="Q35" s="8">
        <v>18638807.45</v>
      </c>
      <c r="R35" s="8">
        <v>4135644</v>
      </c>
      <c r="S35" s="8">
        <v>14503163.45</v>
      </c>
      <c r="T35" s="8">
        <v>16575008</v>
      </c>
      <c r="U35" s="8">
        <v>2458875.81</v>
      </c>
      <c r="V35" s="8">
        <v>14116132.19</v>
      </c>
      <c r="W35" s="9">
        <v>88.92</v>
      </c>
      <c r="X35" s="9">
        <v>59.45</v>
      </c>
      <c r="Y35" s="9">
        <v>97.33</v>
      </c>
      <c r="Z35" s="8">
        <v>869939</v>
      </c>
      <c r="AA35" s="8">
        <v>957481.36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25796629.09</v>
      </c>
      <c r="I36" s="8">
        <v>588110</v>
      </c>
      <c r="J36" s="8">
        <v>25208519.09</v>
      </c>
      <c r="K36" s="8">
        <v>25373313.64</v>
      </c>
      <c r="L36" s="8">
        <v>291827.39</v>
      </c>
      <c r="M36" s="8">
        <v>25081486.25</v>
      </c>
      <c r="N36" s="9">
        <v>98.35</v>
      </c>
      <c r="O36" s="9">
        <v>49.62</v>
      </c>
      <c r="P36" s="9">
        <v>99.49</v>
      </c>
      <c r="Q36" s="8">
        <v>28306193.09</v>
      </c>
      <c r="R36" s="8">
        <v>3903705</v>
      </c>
      <c r="S36" s="8">
        <v>24402488.09</v>
      </c>
      <c r="T36" s="8">
        <v>26802314.7</v>
      </c>
      <c r="U36" s="8">
        <v>3229392.65</v>
      </c>
      <c r="V36" s="8">
        <v>23572922.05</v>
      </c>
      <c r="W36" s="9">
        <v>94.68</v>
      </c>
      <c r="X36" s="9">
        <v>82.72</v>
      </c>
      <c r="Y36" s="9">
        <v>96.6</v>
      </c>
      <c r="Z36" s="8">
        <v>806031</v>
      </c>
      <c r="AA36" s="8">
        <v>1508564.2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17753889.43</v>
      </c>
      <c r="I37" s="8">
        <v>3594750.95</v>
      </c>
      <c r="J37" s="8">
        <v>14159138.48</v>
      </c>
      <c r="K37" s="8">
        <v>17067373.54</v>
      </c>
      <c r="L37" s="8">
        <v>3013750.49</v>
      </c>
      <c r="M37" s="8">
        <v>14053623.05</v>
      </c>
      <c r="N37" s="9">
        <v>96.13</v>
      </c>
      <c r="O37" s="9">
        <v>83.83</v>
      </c>
      <c r="P37" s="9">
        <v>99.25</v>
      </c>
      <c r="Q37" s="8">
        <v>18157649.43</v>
      </c>
      <c r="R37" s="8">
        <v>4891843</v>
      </c>
      <c r="S37" s="8">
        <v>13265806.43</v>
      </c>
      <c r="T37" s="8">
        <v>17588804.45</v>
      </c>
      <c r="U37" s="8">
        <v>4879191.98</v>
      </c>
      <c r="V37" s="8">
        <v>12709612.47</v>
      </c>
      <c r="W37" s="9">
        <v>96.86</v>
      </c>
      <c r="X37" s="9">
        <v>99.74</v>
      </c>
      <c r="Y37" s="9">
        <v>95.8</v>
      </c>
      <c r="Z37" s="8">
        <v>893332.05</v>
      </c>
      <c r="AA37" s="8">
        <v>1344010.58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58478309.66</v>
      </c>
      <c r="I38" s="8">
        <v>5367325.74</v>
      </c>
      <c r="J38" s="8">
        <v>53110983.92</v>
      </c>
      <c r="K38" s="8">
        <v>56627123</v>
      </c>
      <c r="L38" s="8">
        <v>3409701.69</v>
      </c>
      <c r="M38" s="8">
        <v>53217421.31</v>
      </c>
      <c r="N38" s="9">
        <v>96.83</v>
      </c>
      <c r="O38" s="9">
        <v>63.52</v>
      </c>
      <c r="P38" s="9">
        <v>100.2</v>
      </c>
      <c r="Q38" s="8">
        <v>60488309.66</v>
      </c>
      <c r="R38" s="8">
        <v>13273177.95</v>
      </c>
      <c r="S38" s="8">
        <v>47215131.71</v>
      </c>
      <c r="T38" s="8">
        <v>57465751.78</v>
      </c>
      <c r="U38" s="8">
        <v>12394908.84</v>
      </c>
      <c r="V38" s="8">
        <v>45070842.94</v>
      </c>
      <c r="W38" s="9">
        <v>95</v>
      </c>
      <c r="X38" s="9">
        <v>93.38</v>
      </c>
      <c r="Y38" s="9">
        <v>95.45</v>
      </c>
      <c r="Z38" s="8">
        <v>5895852.21</v>
      </c>
      <c r="AA38" s="8">
        <v>8146578.37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28695295.77</v>
      </c>
      <c r="I39" s="8">
        <v>1450547.98</v>
      </c>
      <c r="J39" s="8">
        <v>27244747.79</v>
      </c>
      <c r="K39" s="8">
        <v>28270309.63</v>
      </c>
      <c r="L39" s="8">
        <v>1220704.72</v>
      </c>
      <c r="M39" s="8">
        <v>27049604.91</v>
      </c>
      <c r="N39" s="9">
        <v>98.51</v>
      </c>
      <c r="O39" s="9">
        <v>84.15</v>
      </c>
      <c r="P39" s="9">
        <v>99.28</v>
      </c>
      <c r="Q39" s="8">
        <v>31681720.99</v>
      </c>
      <c r="R39" s="8">
        <v>4600000</v>
      </c>
      <c r="S39" s="8">
        <v>27081720.99</v>
      </c>
      <c r="T39" s="8">
        <v>29930846.56</v>
      </c>
      <c r="U39" s="8">
        <v>4200467.66</v>
      </c>
      <c r="V39" s="8">
        <v>25730378.9</v>
      </c>
      <c r="W39" s="9">
        <v>94.47</v>
      </c>
      <c r="X39" s="9">
        <v>91.31</v>
      </c>
      <c r="Y39" s="9">
        <v>95.01</v>
      </c>
      <c r="Z39" s="8">
        <v>163026.8</v>
      </c>
      <c r="AA39" s="8">
        <v>1319226.01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14074774.13</v>
      </c>
      <c r="I40" s="8">
        <v>2339724.53</v>
      </c>
      <c r="J40" s="8">
        <v>11735049.6</v>
      </c>
      <c r="K40" s="8">
        <v>12260940.86</v>
      </c>
      <c r="L40" s="8">
        <v>881990.53</v>
      </c>
      <c r="M40" s="8">
        <v>11378950.33</v>
      </c>
      <c r="N40" s="9">
        <v>87.11</v>
      </c>
      <c r="O40" s="9">
        <v>37.69</v>
      </c>
      <c r="P40" s="9">
        <v>96.96</v>
      </c>
      <c r="Q40" s="8">
        <v>14143275.79</v>
      </c>
      <c r="R40" s="8">
        <v>2899167</v>
      </c>
      <c r="S40" s="8">
        <v>11244108.79</v>
      </c>
      <c r="T40" s="8">
        <v>12326315.53</v>
      </c>
      <c r="U40" s="8">
        <v>1421784.5</v>
      </c>
      <c r="V40" s="8">
        <v>10904531.03</v>
      </c>
      <c r="W40" s="9">
        <v>87.15</v>
      </c>
      <c r="X40" s="9">
        <v>49.04</v>
      </c>
      <c r="Y40" s="9">
        <v>96.97</v>
      </c>
      <c r="Z40" s="8">
        <v>490940.81</v>
      </c>
      <c r="AA40" s="8">
        <v>474419.3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38536103.6</v>
      </c>
      <c r="I41" s="8">
        <v>1091557.34</v>
      </c>
      <c r="J41" s="8">
        <v>37444546.26</v>
      </c>
      <c r="K41" s="8">
        <v>36353065.94</v>
      </c>
      <c r="L41" s="8">
        <v>1052039.7</v>
      </c>
      <c r="M41" s="8">
        <v>35301026.24</v>
      </c>
      <c r="N41" s="9">
        <v>94.33</v>
      </c>
      <c r="O41" s="9">
        <v>96.37</v>
      </c>
      <c r="P41" s="9">
        <v>94.27</v>
      </c>
      <c r="Q41" s="8">
        <v>40832505.22</v>
      </c>
      <c r="R41" s="8">
        <v>6553265.52</v>
      </c>
      <c r="S41" s="8">
        <v>34279239.7</v>
      </c>
      <c r="T41" s="8">
        <v>36117758.22</v>
      </c>
      <c r="U41" s="8">
        <v>4718536.54</v>
      </c>
      <c r="V41" s="8">
        <v>31399221.68</v>
      </c>
      <c r="W41" s="9">
        <v>88.45</v>
      </c>
      <c r="X41" s="9">
        <v>72</v>
      </c>
      <c r="Y41" s="9">
        <v>91.59</v>
      </c>
      <c r="Z41" s="8">
        <v>3165306.56</v>
      </c>
      <c r="AA41" s="8">
        <v>3901804.56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19763000</v>
      </c>
      <c r="I42" s="8">
        <v>2479087</v>
      </c>
      <c r="J42" s="8">
        <v>17283913</v>
      </c>
      <c r="K42" s="8">
        <v>19934056.47</v>
      </c>
      <c r="L42" s="8">
        <v>2692437.97</v>
      </c>
      <c r="M42" s="8">
        <v>17241618.5</v>
      </c>
      <c r="N42" s="9">
        <v>100.86</v>
      </c>
      <c r="O42" s="9">
        <v>108.6</v>
      </c>
      <c r="P42" s="9">
        <v>99.75</v>
      </c>
      <c r="Q42" s="8">
        <v>21883621</v>
      </c>
      <c r="R42" s="8">
        <v>4794460</v>
      </c>
      <c r="S42" s="8">
        <v>17089161</v>
      </c>
      <c r="T42" s="8">
        <v>21280935.73</v>
      </c>
      <c r="U42" s="8">
        <v>4585277.21</v>
      </c>
      <c r="V42" s="8">
        <v>16695658.52</v>
      </c>
      <c r="W42" s="9">
        <v>97.24</v>
      </c>
      <c r="X42" s="9">
        <v>95.63</v>
      </c>
      <c r="Y42" s="9">
        <v>97.69</v>
      </c>
      <c r="Z42" s="8">
        <v>194752</v>
      </c>
      <c r="AA42" s="8">
        <v>545959.98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18363136.84</v>
      </c>
      <c r="I43" s="8">
        <v>1345157.14</v>
      </c>
      <c r="J43" s="8">
        <v>17017979.7</v>
      </c>
      <c r="K43" s="8">
        <v>16964068.29</v>
      </c>
      <c r="L43" s="8">
        <v>655773.86</v>
      </c>
      <c r="M43" s="8">
        <v>16308294.43</v>
      </c>
      <c r="N43" s="9">
        <v>92.38</v>
      </c>
      <c r="O43" s="9">
        <v>48.75</v>
      </c>
      <c r="P43" s="9">
        <v>95.82</v>
      </c>
      <c r="Q43" s="8">
        <v>18363136.84</v>
      </c>
      <c r="R43" s="8">
        <v>1867868.65</v>
      </c>
      <c r="S43" s="8">
        <v>16495268.19</v>
      </c>
      <c r="T43" s="8">
        <v>16490139.24</v>
      </c>
      <c r="U43" s="8">
        <v>435361.36</v>
      </c>
      <c r="V43" s="8">
        <v>16054777.88</v>
      </c>
      <c r="W43" s="9">
        <v>89.8</v>
      </c>
      <c r="X43" s="9">
        <v>23.3</v>
      </c>
      <c r="Y43" s="9">
        <v>97.32</v>
      </c>
      <c r="Z43" s="8">
        <v>522711.51</v>
      </c>
      <c r="AA43" s="8">
        <v>253516.55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25034249.54</v>
      </c>
      <c r="I44" s="8">
        <v>5614004.87</v>
      </c>
      <c r="J44" s="8">
        <v>19420244.67</v>
      </c>
      <c r="K44" s="8">
        <v>19886537.71</v>
      </c>
      <c r="L44" s="8">
        <v>1063622.68</v>
      </c>
      <c r="M44" s="8">
        <v>18822915.03</v>
      </c>
      <c r="N44" s="9">
        <v>79.43</v>
      </c>
      <c r="O44" s="9">
        <v>18.94</v>
      </c>
      <c r="P44" s="9">
        <v>96.92</v>
      </c>
      <c r="Q44" s="8">
        <v>26789248.34</v>
      </c>
      <c r="R44" s="8">
        <v>8911384.16</v>
      </c>
      <c r="S44" s="8">
        <v>17877864.18</v>
      </c>
      <c r="T44" s="8">
        <v>19454482.99</v>
      </c>
      <c r="U44" s="8">
        <v>2835611.99</v>
      </c>
      <c r="V44" s="8">
        <v>16618871</v>
      </c>
      <c r="W44" s="9">
        <v>72.62</v>
      </c>
      <c r="X44" s="9">
        <v>31.82</v>
      </c>
      <c r="Y44" s="9">
        <v>92.95</v>
      </c>
      <c r="Z44" s="8">
        <v>1542380.49</v>
      </c>
      <c r="AA44" s="8">
        <v>2204044.03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27835229.28</v>
      </c>
      <c r="I45" s="8">
        <v>1806702.08</v>
      </c>
      <c r="J45" s="8">
        <v>26028527.2</v>
      </c>
      <c r="K45" s="8">
        <v>26450143.93</v>
      </c>
      <c r="L45" s="8">
        <v>1142313.51</v>
      </c>
      <c r="M45" s="8">
        <v>25307830.42</v>
      </c>
      <c r="N45" s="9">
        <v>95.02</v>
      </c>
      <c r="O45" s="9">
        <v>63.22</v>
      </c>
      <c r="P45" s="9">
        <v>97.23</v>
      </c>
      <c r="Q45" s="8">
        <v>26815229.28</v>
      </c>
      <c r="R45" s="8">
        <v>3244214.74</v>
      </c>
      <c r="S45" s="8">
        <v>23571014.54</v>
      </c>
      <c r="T45" s="8">
        <v>24426266.73</v>
      </c>
      <c r="U45" s="8">
        <v>2671535.85</v>
      </c>
      <c r="V45" s="8">
        <v>21754730.88</v>
      </c>
      <c r="W45" s="9">
        <v>91.09</v>
      </c>
      <c r="X45" s="9">
        <v>82.34</v>
      </c>
      <c r="Y45" s="9">
        <v>92.29</v>
      </c>
      <c r="Z45" s="8">
        <v>2457512.66</v>
      </c>
      <c r="AA45" s="8">
        <v>3553099.54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24093148.4</v>
      </c>
      <c r="I46" s="8">
        <v>1249523.36</v>
      </c>
      <c r="J46" s="8">
        <v>22843625.04</v>
      </c>
      <c r="K46" s="8">
        <v>23365440.07</v>
      </c>
      <c r="L46" s="8">
        <v>722519.04</v>
      </c>
      <c r="M46" s="8">
        <v>22642921.03</v>
      </c>
      <c r="N46" s="9">
        <v>96.97</v>
      </c>
      <c r="O46" s="9">
        <v>57.82</v>
      </c>
      <c r="P46" s="9">
        <v>99.12</v>
      </c>
      <c r="Q46" s="8">
        <v>25404961.22</v>
      </c>
      <c r="R46" s="8">
        <v>3774119.18</v>
      </c>
      <c r="S46" s="8">
        <v>21630842.04</v>
      </c>
      <c r="T46" s="8">
        <v>23783280.75</v>
      </c>
      <c r="U46" s="8">
        <v>2452952.4</v>
      </c>
      <c r="V46" s="8">
        <v>21330328.35</v>
      </c>
      <c r="W46" s="9">
        <v>93.61</v>
      </c>
      <c r="X46" s="9">
        <v>64.99</v>
      </c>
      <c r="Y46" s="9">
        <v>98.61</v>
      </c>
      <c r="Z46" s="8">
        <v>1212783</v>
      </c>
      <c r="AA46" s="8">
        <v>1312592.68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8860307.96</v>
      </c>
      <c r="I47" s="8">
        <v>100802</v>
      </c>
      <c r="J47" s="8">
        <v>8759505.96</v>
      </c>
      <c r="K47" s="8">
        <v>8724926.5</v>
      </c>
      <c r="L47" s="8">
        <v>59994.87</v>
      </c>
      <c r="M47" s="8">
        <v>8664931.63</v>
      </c>
      <c r="N47" s="9">
        <v>98.47</v>
      </c>
      <c r="O47" s="9">
        <v>59.51</v>
      </c>
      <c r="P47" s="9">
        <v>98.92</v>
      </c>
      <c r="Q47" s="8">
        <v>8464710.51</v>
      </c>
      <c r="R47" s="8">
        <v>75000</v>
      </c>
      <c r="S47" s="8">
        <v>8389710.51</v>
      </c>
      <c r="T47" s="8">
        <v>8173126.76</v>
      </c>
      <c r="U47" s="8">
        <v>74530.64</v>
      </c>
      <c r="V47" s="8">
        <v>8098596.12</v>
      </c>
      <c r="W47" s="9">
        <v>96.55</v>
      </c>
      <c r="X47" s="9">
        <v>99.37</v>
      </c>
      <c r="Y47" s="9">
        <v>96.53</v>
      </c>
      <c r="Z47" s="8">
        <v>369795.45</v>
      </c>
      <c r="AA47" s="8">
        <v>566335.51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23273638.24</v>
      </c>
      <c r="I48" s="8">
        <v>4732318.96</v>
      </c>
      <c r="J48" s="8">
        <v>18541319.28</v>
      </c>
      <c r="K48" s="8">
        <v>20114109.44</v>
      </c>
      <c r="L48" s="8">
        <v>1818785.43</v>
      </c>
      <c r="M48" s="8">
        <v>18295324.01</v>
      </c>
      <c r="N48" s="9">
        <v>86.42</v>
      </c>
      <c r="O48" s="9">
        <v>38.43</v>
      </c>
      <c r="P48" s="9">
        <v>98.67</v>
      </c>
      <c r="Q48" s="8">
        <v>26122909.24</v>
      </c>
      <c r="R48" s="8">
        <v>9083491</v>
      </c>
      <c r="S48" s="8">
        <v>17039418.24</v>
      </c>
      <c r="T48" s="8">
        <v>20817242.48</v>
      </c>
      <c r="U48" s="8">
        <v>4502178.09</v>
      </c>
      <c r="V48" s="8">
        <v>16315064.39</v>
      </c>
      <c r="W48" s="9">
        <v>79.68</v>
      </c>
      <c r="X48" s="9">
        <v>49.56</v>
      </c>
      <c r="Y48" s="9">
        <v>95.74</v>
      </c>
      <c r="Z48" s="8">
        <v>1501901.04</v>
      </c>
      <c r="AA48" s="8">
        <v>1980259.62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27494262.41</v>
      </c>
      <c r="I49" s="8">
        <v>2949931</v>
      </c>
      <c r="J49" s="8">
        <v>24544331.41</v>
      </c>
      <c r="K49" s="8">
        <v>24918274.22</v>
      </c>
      <c r="L49" s="8">
        <v>584252.61</v>
      </c>
      <c r="M49" s="8">
        <v>24334021.61</v>
      </c>
      <c r="N49" s="9">
        <v>90.63</v>
      </c>
      <c r="O49" s="9">
        <v>19.8</v>
      </c>
      <c r="P49" s="9">
        <v>99.14</v>
      </c>
      <c r="Q49" s="8">
        <v>29606716.08</v>
      </c>
      <c r="R49" s="8">
        <v>6857882.45</v>
      </c>
      <c r="S49" s="8">
        <v>22748833.63</v>
      </c>
      <c r="T49" s="8">
        <v>23348690.54</v>
      </c>
      <c r="U49" s="8">
        <v>1497556.64</v>
      </c>
      <c r="V49" s="8">
        <v>21851133.9</v>
      </c>
      <c r="W49" s="9">
        <v>78.86</v>
      </c>
      <c r="X49" s="9">
        <v>21.83</v>
      </c>
      <c r="Y49" s="9">
        <v>96.05</v>
      </c>
      <c r="Z49" s="8">
        <v>1795497.78</v>
      </c>
      <c r="AA49" s="8">
        <v>2482887.71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19217731.33</v>
      </c>
      <c r="I50" s="8">
        <v>2378138.16</v>
      </c>
      <c r="J50" s="8">
        <v>16839593.17</v>
      </c>
      <c r="K50" s="8">
        <v>18032685.13</v>
      </c>
      <c r="L50" s="8">
        <v>1177338.17</v>
      </c>
      <c r="M50" s="8">
        <v>16855346.96</v>
      </c>
      <c r="N50" s="9">
        <v>93.83</v>
      </c>
      <c r="O50" s="9">
        <v>49.5</v>
      </c>
      <c r="P50" s="9">
        <v>100.09</v>
      </c>
      <c r="Q50" s="8">
        <v>19272874.89</v>
      </c>
      <c r="R50" s="8">
        <v>2505413.32</v>
      </c>
      <c r="S50" s="8">
        <v>16767461.57</v>
      </c>
      <c r="T50" s="8">
        <v>16571609.24</v>
      </c>
      <c r="U50" s="8">
        <v>750673.16</v>
      </c>
      <c r="V50" s="8">
        <v>15820936.08</v>
      </c>
      <c r="W50" s="9">
        <v>85.98</v>
      </c>
      <c r="X50" s="9">
        <v>29.96</v>
      </c>
      <c r="Y50" s="9">
        <v>94.35</v>
      </c>
      <c r="Z50" s="8">
        <v>72131.6</v>
      </c>
      <c r="AA50" s="8">
        <v>1034410.88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27530366.11</v>
      </c>
      <c r="I51" s="8">
        <v>2066100</v>
      </c>
      <c r="J51" s="8">
        <v>25464266.11</v>
      </c>
      <c r="K51" s="8">
        <v>28431109.17</v>
      </c>
      <c r="L51" s="8">
        <v>2517785.68</v>
      </c>
      <c r="M51" s="8">
        <v>25913323.49</v>
      </c>
      <c r="N51" s="9">
        <v>103.27</v>
      </c>
      <c r="O51" s="9">
        <v>121.86</v>
      </c>
      <c r="P51" s="9">
        <v>101.76</v>
      </c>
      <c r="Q51" s="8">
        <v>27025797.11</v>
      </c>
      <c r="R51" s="8">
        <v>2634101</v>
      </c>
      <c r="S51" s="8">
        <v>24391696.11</v>
      </c>
      <c r="T51" s="8">
        <v>26096216.85</v>
      </c>
      <c r="U51" s="8">
        <v>2505055.79</v>
      </c>
      <c r="V51" s="8">
        <v>23591161.06</v>
      </c>
      <c r="W51" s="9">
        <v>96.56</v>
      </c>
      <c r="X51" s="9">
        <v>95.1</v>
      </c>
      <c r="Y51" s="9">
        <v>96.71</v>
      </c>
      <c r="Z51" s="8">
        <v>1072570</v>
      </c>
      <c r="AA51" s="8">
        <v>2322162.43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36594825.34</v>
      </c>
      <c r="I52" s="8">
        <v>1053304.69</v>
      </c>
      <c r="J52" s="8">
        <v>35541520.65</v>
      </c>
      <c r="K52" s="8">
        <v>36668863.46</v>
      </c>
      <c r="L52" s="8">
        <v>1053304.69</v>
      </c>
      <c r="M52" s="8">
        <v>35615558.77</v>
      </c>
      <c r="N52" s="9">
        <v>100.2</v>
      </c>
      <c r="O52" s="9">
        <v>100</v>
      </c>
      <c r="P52" s="9">
        <v>100.2</v>
      </c>
      <c r="Q52" s="8">
        <v>38389973.09</v>
      </c>
      <c r="R52" s="8">
        <v>5652049.19</v>
      </c>
      <c r="S52" s="8">
        <v>32737923.9</v>
      </c>
      <c r="T52" s="8">
        <v>37110659.95</v>
      </c>
      <c r="U52" s="8">
        <v>5172236.96</v>
      </c>
      <c r="V52" s="8">
        <v>31938422.99</v>
      </c>
      <c r="W52" s="9">
        <v>96.66</v>
      </c>
      <c r="X52" s="9">
        <v>91.51</v>
      </c>
      <c r="Y52" s="9">
        <v>97.55</v>
      </c>
      <c r="Z52" s="8">
        <v>2803596.75</v>
      </c>
      <c r="AA52" s="8">
        <v>3677135.78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48739136.09</v>
      </c>
      <c r="I53" s="8">
        <v>7940216.23</v>
      </c>
      <c r="J53" s="8">
        <v>40798919.86</v>
      </c>
      <c r="K53" s="8">
        <v>50140257.64</v>
      </c>
      <c r="L53" s="8">
        <v>8949171</v>
      </c>
      <c r="M53" s="8">
        <v>41191086.64</v>
      </c>
      <c r="N53" s="9">
        <v>102.87</v>
      </c>
      <c r="O53" s="9">
        <v>112.7</v>
      </c>
      <c r="P53" s="9">
        <v>100.96</v>
      </c>
      <c r="Q53" s="8">
        <v>52119033.63</v>
      </c>
      <c r="R53" s="8">
        <v>13766770.37</v>
      </c>
      <c r="S53" s="8">
        <v>38352263.26</v>
      </c>
      <c r="T53" s="8">
        <v>50988962.77</v>
      </c>
      <c r="U53" s="8">
        <v>13462519.14</v>
      </c>
      <c r="V53" s="8">
        <v>37526443.63</v>
      </c>
      <c r="W53" s="9">
        <v>97.83</v>
      </c>
      <c r="X53" s="9">
        <v>97.78</v>
      </c>
      <c r="Y53" s="9">
        <v>97.84</v>
      </c>
      <c r="Z53" s="8">
        <v>2446656.6</v>
      </c>
      <c r="AA53" s="8">
        <v>3664643.01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29417100.93</v>
      </c>
      <c r="I54" s="8">
        <v>7231464.54</v>
      </c>
      <c r="J54" s="8">
        <v>22185636.39</v>
      </c>
      <c r="K54" s="8">
        <v>22870300</v>
      </c>
      <c r="L54" s="8">
        <v>1061146.22</v>
      </c>
      <c r="M54" s="8">
        <v>21809153.78</v>
      </c>
      <c r="N54" s="9">
        <v>77.74</v>
      </c>
      <c r="O54" s="9">
        <v>14.67</v>
      </c>
      <c r="P54" s="9">
        <v>98.3</v>
      </c>
      <c r="Q54" s="8">
        <v>30611603.93</v>
      </c>
      <c r="R54" s="8">
        <v>10261138.8</v>
      </c>
      <c r="S54" s="8">
        <v>20350465.13</v>
      </c>
      <c r="T54" s="8">
        <v>23211806.1</v>
      </c>
      <c r="U54" s="8">
        <v>3836346.89</v>
      </c>
      <c r="V54" s="8">
        <v>19375459.21</v>
      </c>
      <c r="W54" s="9">
        <v>75.82</v>
      </c>
      <c r="X54" s="9">
        <v>37.38</v>
      </c>
      <c r="Y54" s="9">
        <v>95.2</v>
      </c>
      <c r="Z54" s="8">
        <v>1835171.26</v>
      </c>
      <c r="AA54" s="8">
        <v>2433694.57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16221161.07</v>
      </c>
      <c r="I55" s="8">
        <v>1876577</v>
      </c>
      <c r="J55" s="8">
        <v>14344584.07</v>
      </c>
      <c r="K55" s="8">
        <v>16000895.44</v>
      </c>
      <c r="L55" s="8">
        <v>1876575.26</v>
      </c>
      <c r="M55" s="8">
        <v>14124320.18</v>
      </c>
      <c r="N55" s="9">
        <v>98.64</v>
      </c>
      <c r="O55" s="9">
        <v>99.99</v>
      </c>
      <c r="P55" s="9">
        <v>98.46</v>
      </c>
      <c r="Q55" s="8">
        <v>16691054.07</v>
      </c>
      <c r="R55" s="8">
        <v>3045469</v>
      </c>
      <c r="S55" s="8">
        <v>13645585.07</v>
      </c>
      <c r="T55" s="8">
        <v>15806680.29</v>
      </c>
      <c r="U55" s="8">
        <v>3013700.29</v>
      </c>
      <c r="V55" s="8">
        <v>12792980</v>
      </c>
      <c r="W55" s="9">
        <v>94.7</v>
      </c>
      <c r="X55" s="9">
        <v>98.95</v>
      </c>
      <c r="Y55" s="9">
        <v>93.75</v>
      </c>
      <c r="Z55" s="8">
        <v>698999</v>
      </c>
      <c r="AA55" s="8">
        <v>1331340.18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12157321.31</v>
      </c>
      <c r="I56" s="8">
        <v>641980.76</v>
      </c>
      <c r="J56" s="8">
        <v>11515340.55</v>
      </c>
      <c r="K56" s="8">
        <v>11945286.63</v>
      </c>
      <c r="L56" s="8">
        <v>635274.88</v>
      </c>
      <c r="M56" s="8">
        <v>11310011.75</v>
      </c>
      <c r="N56" s="9">
        <v>98.25</v>
      </c>
      <c r="O56" s="9">
        <v>98.95</v>
      </c>
      <c r="P56" s="9">
        <v>98.21</v>
      </c>
      <c r="Q56" s="8">
        <v>12957321.31</v>
      </c>
      <c r="R56" s="8">
        <v>2379789.1</v>
      </c>
      <c r="S56" s="8">
        <v>10577532.21</v>
      </c>
      <c r="T56" s="8">
        <v>12390360.94</v>
      </c>
      <c r="U56" s="8">
        <v>2367207.52</v>
      </c>
      <c r="V56" s="8">
        <v>10023153.42</v>
      </c>
      <c r="W56" s="9">
        <v>95.62</v>
      </c>
      <c r="X56" s="9">
        <v>99.47</v>
      </c>
      <c r="Y56" s="9">
        <v>94.75</v>
      </c>
      <c r="Z56" s="8">
        <v>937808.34</v>
      </c>
      <c r="AA56" s="8">
        <v>1286858.33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32931401.34</v>
      </c>
      <c r="I57" s="8">
        <v>3649669.06</v>
      </c>
      <c r="J57" s="8">
        <v>29281732.28</v>
      </c>
      <c r="K57" s="8">
        <v>28889133.2</v>
      </c>
      <c r="L57" s="8">
        <v>550781.57</v>
      </c>
      <c r="M57" s="8">
        <v>28338351.63</v>
      </c>
      <c r="N57" s="9">
        <v>87.72</v>
      </c>
      <c r="O57" s="9">
        <v>15.09</v>
      </c>
      <c r="P57" s="9">
        <v>96.77</v>
      </c>
      <c r="Q57" s="8">
        <v>33197401.34</v>
      </c>
      <c r="R57" s="8">
        <v>5438878.15</v>
      </c>
      <c r="S57" s="8">
        <v>27758523.19</v>
      </c>
      <c r="T57" s="8">
        <v>29200837.68</v>
      </c>
      <c r="U57" s="8">
        <v>2180403.75</v>
      </c>
      <c r="V57" s="8">
        <v>27020433.93</v>
      </c>
      <c r="W57" s="9">
        <v>87.96</v>
      </c>
      <c r="X57" s="9">
        <v>40.08</v>
      </c>
      <c r="Y57" s="9">
        <v>97.34</v>
      </c>
      <c r="Z57" s="8">
        <v>1523209.09</v>
      </c>
      <c r="AA57" s="8">
        <v>1317917.7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15635771.51</v>
      </c>
      <c r="I58" s="8">
        <v>97440.68</v>
      </c>
      <c r="J58" s="8">
        <v>15538330.83</v>
      </c>
      <c r="K58" s="8">
        <v>15605335.64</v>
      </c>
      <c r="L58" s="8">
        <v>76989.78</v>
      </c>
      <c r="M58" s="8">
        <v>15528345.86</v>
      </c>
      <c r="N58" s="9">
        <v>99.8</v>
      </c>
      <c r="O58" s="9">
        <v>79.01</v>
      </c>
      <c r="P58" s="9">
        <v>99.93</v>
      </c>
      <c r="Q58" s="8">
        <v>17500854.19</v>
      </c>
      <c r="R58" s="8">
        <v>2650719.84</v>
      </c>
      <c r="S58" s="8">
        <v>14850134.35</v>
      </c>
      <c r="T58" s="8">
        <v>16866305.22</v>
      </c>
      <c r="U58" s="8">
        <v>2491549.93</v>
      </c>
      <c r="V58" s="8">
        <v>14374755.29</v>
      </c>
      <c r="W58" s="9">
        <v>96.37</v>
      </c>
      <c r="X58" s="9">
        <v>93.99</v>
      </c>
      <c r="Y58" s="9">
        <v>96.79</v>
      </c>
      <c r="Z58" s="8">
        <v>688196.48</v>
      </c>
      <c r="AA58" s="8">
        <v>1153590.57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14680653</v>
      </c>
      <c r="I59" s="8">
        <v>2363865.48</v>
      </c>
      <c r="J59" s="8">
        <v>12316787.52</v>
      </c>
      <c r="K59" s="8">
        <v>12067848.9</v>
      </c>
      <c r="L59" s="8">
        <v>367997.37</v>
      </c>
      <c r="M59" s="8">
        <v>11699851.53</v>
      </c>
      <c r="N59" s="9">
        <v>82.2</v>
      </c>
      <c r="O59" s="9">
        <v>15.56</v>
      </c>
      <c r="P59" s="9">
        <v>94.99</v>
      </c>
      <c r="Q59" s="8">
        <v>14272997.44</v>
      </c>
      <c r="R59" s="8">
        <v>2964627.81</v>
      </c>
      <c r="S59" s="8">
        <v>11308369.63</v>
      </c>
      <c r="T59" s="8">
        <v>11684308.17</v>
      </c>
      <c r="U59" s="8">
        <v>1200870.38</v>
      </c>
      <c r="V59" s="8">
        <v>10483437.79</v>
      </c>
      <c r="W59" s="9">
        <v>81.86</v>
      </c>
      <c r="X59" s="9">
        <v>40.5</v>
      </c>
      <c r="Y59" s="9">
        <v>92.7</v>
      </c>
      <c r="Z59" s="8">
        <v>1008417.89</v>
      </c>
      <c r="AA59" s="8">
        <v>1216413.74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19620363.95</v>
      </c>
      <c r="I60" s="8">
        <v>4307140.19</v>
      </c>
      <c r="J60" s="8">
        <v>15313223.76</v>
      </c>
      <c r="K60" s="8">
        <v>16515313.28</v>
      </c>
      <c r="L60" s="8">
        <v>1099920.3</v>
      </c>
      <c r="M60" s="8">
        <v>15415392.98</v>
      </c>
      <c r="N60" s="9">
        <v>84.17</v>
      </c>
      <c r="O60" s="9">
        <v>25.53</v>
      </c>
      <c r="P60" s="9">
        <v>100.66</v>
      </c>
      <c r="Q60" s="8">
        <v>20107131.17</v>
      </c>
      <c r="R60" s="8">
        <v>5684963.93</v>
      </c>
      <c r="S60" s="8">
        <v>14422167.24</v>
      </c>
      <c r="T60" s="8">
        <v>16071494.66</v>
      </c>
      <c r="U60" s="8">
        <v>2130408.84</v>
      </c>
      <c r="V60" s="8">
        <v>13941085.82</v>
      </c>
      <c r="W60" s="9">
        <v>79.92</v>
      </c>
      <c r="X60" s="9">
        <v>37.47</v>
      </c>
      <c r="Y60" s="9">
        <v>96.66</v>
      </c>
      <c r="Z60" s="8">
        <v>891056.52</v>
      </c>
      <c r="AA60" s="8">
        <v>1474307.16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21469816.62</v>
      </c>
      <c r="I61" s="8">
        <v>1068360.82</v>
      </c>
      <c r="J61" s="8">
        <v>20401455.8</v>
      </c>
      <c r="K61" s="8">
        <v>20751909.46</v>
      </c>
      <c r="L61" s="8">
        <v>411717.36</v>
      </c>
      <c r="M61" s="8">
        <v>20340192.1</v>
      </c>
      <c r="N61" s="9">
        <v>96.65</v>
      </c>
      <c r="O61" s="9">
        <v>38.53</v>
      </c>
      <c r="P61" s="9">
        <v>99.69</v>
      </c>
      <c r="Q61" s="8">
        <v>21989816.62</v>
      </c>
      <c r="R61" s="8">
        <v>2458331.01</v>
      </c>
      <c r="S61" s="8">
        <v>19531485.61</v>
      </c>
      <c r="T61" s="8">
        <v>20230307.24</v>
      </c>
      <c r="U61" s="8">
        <v>1522799.73</v>
      </c>
      <c r="V61" s="8">
        <v>18707507.51</v>
      </c>
      <c r="W61" s="9">
        <v>91.99</v>
      </c>
      <c r="X61" s="9">
        <v>61.94</v>
      </c>
      <c r="Y61" s="9">
        <v>95.78</v>
      </c>
      <c r="Z61" s="8">
        <v>869970.19</v>
      </c>
      <c r="AA61" s="8">
        <v>1632684.59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40364612.6</v>
      </c>
      <c r="I62" s="8">
        <v>1471421</v>
      </c>
      <c r="J62" s="8">
        <v>38893191.6</v>
      </c>
      <c r="K62" s="8">
        <v>39762847.08</v>
      </c>
      <c r="L62" s="8">
        <v>1312897.5</v>
      </c>
      <c r="M62" s="8">
        <v>38449949.58</v>
      </c>
      <c r="N62" s="9">
        <v>98.5</v>
      </c>
      <c r="O62" s="9">
        <v>89.22</v>
      </c>
      <c r="P62" s="9">
        <v>98.86</v>
      </c>
      <c r="Q62" s="8">
        <v>41020322.6</v>
      </c>
      <c r="R62" s="8">
        <v>3400384</v>
      </c>
      <c r="S62" s="8">
        <v>37619938.6</v>
      </c>
      <c r="T62" s="8">
        <v>38186936.46</v>
      </c>
      <c r="U62" s="8">
        <v>2520595.85</v>
      </c>
      <c r="V62" s="8">
        <v>35666340.61</v>
      </c>
      <c r="W62" s="9">
        <v>93.09</v>
      </c>
      <c r="X62" s="9">
        <v>74.12</v>
      </c>
      <c r="Y62" s="9">
        <v>94.8</v>
      </c>
      <c r="Z62" s="8">
        <v>1273253</v>
      </c>
      <c r="AA62" s="8">
        <v>2783608.97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32412641.35</v>
      </c>
      <c r="I63" s="8">
        <v>1173976.99</v>
      </c>
      <c r="J63" s="8">
        <v>31238664.36</v>
      </c>
      <c r="K63" s="8">
        <v>32133378.39</v>
      </c>
      <c r="L63" s="8">
        <v>1503202.59</v>
      </c>
      <c r="M63" s="8">
        <v>30630175.8</v>
      </c>
      <c r="N63" s="9">
        <v>99.13</v>
      </c>
      <c r="O63" s="9">
        <v>128.04</v>
      </c>
      <c r="P63" s="9">
        <v>98.05</v>
      </c>
      <c r="Q63" s="8">
        <v>33190641.35</v>
      </c>
      <c r="R63" s="8">
        <v>4596230.34</v>
      </c>
      <c r="S63" s="8">
        <v>28594411.01</v>
      </c>
      <c r="T63" s="8">
        <v>32003020.78</v>
      </c>
      <c r="U63" s="8">
        <v>4005265.94</v>
      </c>
      <c r="V63" s="8">
        <v>27997754.84</v>
      </c>
      <c r="W63" s="9">
        <v>96.42</v>
      </c>
      <c r="X63" s="9">
        <v>87.14</v>
      </c>
      <c r="Y63" s="9">
        <v>97.91</v>
      </c>
      <c r="Z63" s="8">
        <v>2644253.35</v>
      </c>
      <c r="AA63" s="8">
        <v>2632420.96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31841029.35</v>
      </c>
      <c r="I64" s="8">
        <v>2798783.29</v>
      </c>
      <c r="J64" s="8">
        <v>29042246.06</v>
      </c>
      <c r="K64" s="8">
        <v>31279395.77</v>
      </c>
      <c r="L64" s="8">
        <v>2408880.68</v>
      </c>
      <c r="M64" s="8">
        <v>28870515.09</v>
      </c>
      <c r="N64" s="9">
        <v>98.23</v>
      </c>
      <c r="O64" s="9">
        <v>86.06</v>
      </c>
      <c r="P64" s="9">
        <v>99.4</v>
      </c>
      <c r="Q64" s="8">
        <v>33784693.23</v>
      </c>
      <c r="R64" s="8">
        <v>6442011.2</v>
      </c>
      <c r="S64" s="8">
        <v>27342682.03</v>
      </c>
      <c r="T64" s="8">
        <v>31349965.91</v>
      </c>
      <c r="U64" s="8">
        <v>5507352.1</v>
      </c>
      <c r="V64" s="8">
        <v>25842613.81</v>
      </c>
      <c r="W64" s="9">
        <v>92.79</v>
      </c>
      <c r="X64" s="9">
        <v>85.49</v>
      </c>
      <c r="Y64" s="9">
        <v>94.51</v>
      </c>
      <c r="Z64" s="8">
        <v>1699564.03</v>
      </c>
      <c r="AA64" s="8">
        <v>3027901.28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15181631.47</v>
      </c>
      <c r="I65" s="8">
        <v>141387.64</v>
      </c>
      <c r="J65" s="8">
        <v>15040243.83</v>
      </c>
      <c r="K65" s="8">
        <v>15196145.01</v>
      </c>
      <c r="L65" s="8">
        <v>143390.78</v>
      </c>
      <c r="M65" s="8">
        <v>15052754.23</v>
      </c>
      <c r="N65" s="9">
        <v>100.09</v>
      </c>
      <c r="O65" s="9">
        <v>101.41</v>
      </c>
      <c r="P65" s="9">
        <v>100.08</v>
      </c>
      <c r="Q65" s="8">
        <v>15893946.31</v>
      </c>
      <c r="R65" s="8">
        <v>1568542</v>
      </c>
      <c r="S65" s="8">
        <v>14325404.31</v>
      </c>
      <c r="T65" s="8">
        <v>15437031.05</v>
      </c>
      <c r="U65" s="8">
        <v>1494545.9</v>
      </c>
      <c r="V65" s="8">
        <v>13942485.15</v>
      </c>
      <c r="W65" s="9">
        <v>97.12</v>
      </c>
      <c r="X65" s="9">
        <v>95.28</v>
      </c>
      <c r="Y65" s="9">
        <v>97.32</v>
      </c>
      <c r="Z65" s="8">
        <v>714839.52</v>
      </c>
      <c r="AA65" s="8">
        <v>1110269.08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14222264.56</v>
      </c>
      <c r="I66" s="8">
        <v>153688.23</v>
      </c>
      <c r="J66" s="8">
        <v>14068576.33</v>
      </c>
      <c r="K66" s="8">
        <v>14117210.89</v>
      </c>
      <c r="L66" s="8">
        <v>67765.09</v>
      </c>
      <c r="M66" s="8">
        <v>14049445.8</v>
      </c>
      <c r="N66" s="9">
        <v>99.26</v>
      </c>
      <c r="O66" s="9">
        <v>44.09</v>
      </c>
      <c r="P66" s="9">
        <v>99.86</v>
      </c>
      <c r="Q66" s="8">
        <v>14981740.42</v>
      </c>
      <c r="R66" s="8">
        <v>1235422.53</v>
      </c>
      <c r="S66" s="8">
        <v>13746317.89</v>
      </c>
      <c r="T66" s="8">
        <v>14220933.19</v>
      </c>
      <c r="U66" s="8">
        <v>1028955.45</v>
      </c>
      <c r="V66" s="8">
        <v>13191977.74</v>
      </c>
      <c r="W66" s="9">
        <v>94.92</v>
      </c>
      <c r="X66" s="9">
        <v>83.28</v>
      </c>
      <c r="Y66" s="9">
        <v>95.96</v>
      </c>
      <c r="Z66" s="8">
        <v>322258.44</v>
      </c>
      <c r="AA66" s="8">
        <v>857468.06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24490467.39</v>
      </c>
      <c r="I67" s="8">
        <v>3227495</v>
      </c>
      <c r="J67" s="8">
        <v>21262972.39</v>
      </c>
      <c r="K67" s="8">
        <v>22741680.25</v>
      </c>
      <c r="L67" s="8">
        <v>1069128.24</v>
      </c>
      <c r="M67" s="8">
        <v>21672552.01</v>
      </c>
      <c r="N67" s="9">
        <v>92.85</v>
      </c>
      <c r="O67" s="9">
        <v>33.12</v>
      </c>
      <c r="P67" s="9">
        <v>101.92</v>
      </c>
      <c r="Q67" s="8">
        <v>30176610</v>
      </c>
      <c r="R67" s="8">
        <v>10379569.69</v>
      </c>
      <c r="S67" s="8">
        <v>19797040.31</v>
      </c>
      <c r="T67" s="8">
        <v>22762081.22</v>
      </c>
      <c r="U67" s="8">
        <v>5006900.98</v>
      </c>
      <c r="V67" s="8">
        <v>17755180.24</v>
      </c>
      <c r="W67" s="9">
        <v>75.42</v>
      </c>
      <c r="X67" s="9">
        <v>48.23</v>
      </c>
      <c r="Y67" s="9">
        <v>89.68</v>
      </c>
      <c r="Z67" s="8">
        <v>1465932.08</v>
      </c>
      <c r="AA67" s="8">
        <v>3917371.77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14669360.49</v>
      </c>
      <c r="I68" s="8">
        <v>443572.02</v>
      </c>
      <c r="J68" s="8">
        <v>14225788.47</v>
      </c>
      <c r="K68" s="8">
        <v>14633384.23</v>
      </c>
      <c r="L68" s="8">
        <v>385914.71</v>
      </c>
      <c r="M68" s="8">
        <v>14247469.52</v>
      </c>
      <c r="N68" s="9">
        <v>99.75</v>
      </c>
      <c r="O68" s="9">
        <v>87</v>
      </c>
      <c r="P68" s="9">
        <v>100.15</v>
      </c>
      <c r="Q68" s="8">
        <v>14671175.69</v>
      </c>
      <c r="R68" s="8">
        <v>1053736</v>
      </c>
      <c r="S68" s="8">
        <v>13617439.69</v>
      </c>
      <c r="T68" s="8">
        <v>13978631.34</v>
      </c>
      <c r="U68" s="8">
        <v>1041270.3</v>
      </c>
      <c r="V68" s="8">
        <v>12937361.04</v>
      </c>
      <c r="W68" s="9">
        <v>95.27</v>
      </c>
      <c r="X68" s="9">
        <v>98.81</v>
      </c>
      <c r="Y68" s="9">
        <v>95</v>
      </c>
      <c r="Z68" s="8">
        <v>608348.78</v>
      </c>
      <c r="AA68" s="8">
        <v>1310108.48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62780289.16</v>
      </c>
      <c r="I69" s="8">
        <v>10334794.87</v>
      </c>
      <c r="J69" s="8">
        <v>52445494.29</v>
      </c>
      <c r="K69" s="8">
        <v>52191767.83</v>
      </c>
      <c r="L69" s="8">
        <v>1128855.92</v>
      </c>
      <c r="M69" s="8">
        <v>51062911.91</v>
      </c>
      <c r="N69" s="9">
        <v>83.13</v>
      </c>
      <c r="O69" s="9">
        <v>10.92</v>
      </c>
      <c r="P69" s="9">
        <v>97.36</v>
      </c>
      <c r="Q69" s="8">
        <v>71694391.61</v>
      </c>
      <c r="R69" s="8">
        <v>23083391.35</v>
      </c>
      <c r="S69" s="8">
        <v>48611000.26</v>
      </c>
      <c r="T69" s="8">
        <v>59872987.11</v>
      </c>
      <c r="U69" s="8">
        <v>15035211.3</v>
      </c>
      <c r="V69" s="8">
        <v>44837775.81</v>
      </c>
      <c r="W69" s="9">
        <v>83.51</v>
      </c>
      <c r="X69" s="9">
        <v>65.13</v>
      </c>
      <c r="Y69" s="9">
        <v>92.23</v>
      </c>
      <c r="Z69" s="8">
        <v>3834494.03</v>
      </c>
      <c r="AA69" s="8">
        <v>6225136.1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14766673.67</v>
      </c>
      <c r="I70" s="8">
        <v>3200796.03</v>
      </c>
      <c r="J70" s="8">
        <v>11565877.64</v>
      </c>
      <c r="K70" s="8">
        <v>11808599.39</v>
      </c>
      <c r="L70" s="8">
        <v>1033512.21</v>
      </c>
      <c r="M70" s="8">
        <v>10775087.18</v>
      </c>
      <c r="N70" s="9">
        <v>79.96</v>
      </c>
      <c r="O70" s="9">
        <v>32.28</v>
      </c>
      <c r="P70" s="9">
        <v>93.16</v>
      </c>
      <c r="Q70" s="8">
        <v>15103813.02</v>
      </c>
      <c r="R70" s="8">
        <v>4790972.66</v>
      </c>
      <c r="S70" s="8">
        <v>10312840.36</v>
      </c>
      <c r="T70" s="8">
        <v>11513438.7</v>
      </c>
      <c r="U70" s="8">
        <v>1702753.18</v>
      </c>
      <c r="V70" s="8">
        <v>9810685.52</v>
      </c>
      <c r="W70" s="9">
        <v>76.22</v>
      </c>
      <c r="X70" s="9">
        <v>35.54</v>
      </c>
      <c r="Y70" s="9">
        <v>95.13</v>
      </c>
      <c r="Z70" s="8">
        <v>1253037.28</v>
      </c>
      <c r="AA70" s="8">
        <v>964401.66</v>
      </c>
    </row>
    <row r="71" spans="1:2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258</v>
      </c>
      <c r="G71" s="53" t="s">
        <v>318</v>
      </c>
      <c r="H71" s="8">
        <v>18211587.65</v>
      </c>
      <c r="I71" s="8">
        <v>1878909.95</v>
      </c>
      <c r="J71" s="8">
        <v>16332677.7</v>
      </c>
      <c r="K71" s="8">
        <v>16306351.22</v>
      </c>
      <c r="L71" s="8">
        <v>186168.31</v>
      </c>
      <c r="M71" s="8">
        <v>16120182.91</v>
      </c>
      <c r="N71" s="9">
        <v>89.53</v>
      </c>
      <c r="O71" s="9">
        <v>9.9</v>
      </c>
      <c r="P71" s="9">
        <v>98.69</v>
      </c>
      <c r="Q71" s="8">
        <v>18337045.89</v>
      </c>
      <c r="R71" s="8">
        <v>3058248.77</v>
      </c>
      <c r="S71" s="8">
        <v>15278797.12</v>
      </c>
      <c r="T71" s="8">
        <v>16383556.8</v>
      </c>
      <c r="U71" s="8">
        <v>1851210.54</v>
      </c>
      <c r="V71" s="8">
        <v>14532346.26</v>
      </c>
      <c r="W71" s="9">
        <v>89.34</v>
      </c>
      <c r="X71" s="9">
        <v>60.53</v>
      </c>
      <c r="Y71" s="9">
        <v>95.11</v>
      </c>
      <c r="Z71" s="8">
        <v>1053880.58</v>
      </c>
      <c r="AA71" s="8">
        <v>1587836.65</v>
      </c>
    </row>
    <row r="72" spans="1:2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258</v>
      </c>
      <c r="G72" s="53" t="s">
        <v>319</v>
      </c>
      <c r="H72" s="8">
        <v>25549045.02</v>
      </c>
      <c r="I72" s="8">
        <v>165897.24</v>
      </c>
      <c r="J72" s="8">
        <v>25383147.78</v>
      </c>
      <c r="K72" s="8">
        <v>25655802.86</v>
      </c>
      <c r="L72" s="8">
        <v>137247.43</v>
      </c>
      <c r="M72" s="8">
        <v>25518555.43</v>
      </c>
      <c r="N72" s="9">
        <v>100.41</v>
      </c>
      <c r="O72" s="9">
        <v>82.73</v>
      </c>
      <c r="P72" s="9">
        <v>100.53</v>
      </c>
      <c r="Q72" s="8">
        <v>25753748.2</v>
      </c>
      <c r="R72" s="8">
        <v>2181493</v>
      </c>
      <c r="S72" s="8">
        <v>23572255.2</v>
      </c>
      <c r="T72" s="8">
        <v>24971298.83</v>
      </c>
      <c r="U72" s="8">
        <v>2027935.92</v>
      </c>
      <c r="V72" s="8">
        <v>22943362.91</v>
      </c>
      <c r="W72" s="9">
        <v>96.96</v>
      </c>
      <c r="X72" s="9">
        <v>92.96</v>
      </c>
      <c r="Y72" s="9">
        <v>97.33</v>
      </c>
      <c r="Z72" s="8">
        <v>1810892.58</v>
      </c>
      <c r="AA72" s="8">
        <v>2575192.52</v>
      </c>
    </row>
    <row r="73" spans="1:2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258</v>
      </c>
      <c r="G73" s="53" t="s">
        <v>320</v>
      </c>
      <c r="H73" s="8">
        <v>22541088.34</v>
      </c>
      <c r="I73" s="8">
        <v>180735.57</v>
      </c>
      <c r="J73" s="8">
        <v>22360352.77</v>
      </c>
      <c r="K73" s="8">
        <v>21979062.47</v>
      </c>
      <c r="L73" s="8">
        <v>179462.53</v>
      </c>
      <c r="M73" s="8">
        <v>21799599.94</v>
      </c>
      <c r="N73" s="9">
        <v>97.5</v>
      </c>
      <c r="O73" s="9">
        <v>99.29</v>
      </c>
      <c r="P73" s="9">
        <v>97.49</v>
      </c>
      <c r="Q73" s="8">
        <v>23384008.43</v>
      </c>
      <c r="R73" s="8">
        <v>1467739.04</v>
      </c>
      <c r="S73" s="8">
        <v>21916269.39</v>
      </c>
      <c r="T73" s="8">
        <v>22467636.05</v>
      </c>
      <c r="U73" s="8">
        <v>1453759.65</v>
      </c>
      <c r="V73" s="8">
        <v>21013876.4</v>
      </c>
      <c r="W73" s="9">
        <v>96.08</v>
      </c>
      <c r="X73" s="9">
        <v>99.04</v>
      </c>
      <c r="Y73" s="9">
        <v>95.88</v>
      </c>
      <c r="Z73" s="8">
        <v>444083.38</v>
      </c>
      <c r="AA73" s="8">
        <v>785723.54</v>
      </c>
    </row>
    <row r="74" spans="1:2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258</v>
      </c>
      <c r="G74" s="53" t="s">
        <v>321</v>
      </c>
      <c r="H74" s="8">
        <v>34086800.63</v>
      </c>
      <c r="I74" s="8">
        <v>296513.39</v>
      </c>
      <c r="J74" s="8">
        <v>33790287.24</v>
      </c>
      <c r="K74" s="8">
        <v>33719917.91</v>
      </c>
      <c r="L74" s="8">
        <v>113348.39</v>
      </c>
      <c r="M74" s="8">
        <v>33606569.52</v>
      </c>
      <c r="N74" s="9">
        <v>98.92</v>
      </c>
      <c r="O74" s="9">
        <v>38.22</v>
      </c>
      <c r="P74" s="9">
        <v>99.45</v>
      </c>
      <c r="Q74" s="8">
        <v>37053282.63</v>
      </c>
      <c r="R74" s="8">
        <v>4130000</v>
      </c>
      <c r="S74" s="8">
        <v>32923282.63</v>
      </c>
      <c r="T74" s="8">
        <v>35488322.58</v>
      </c>
      <c r="U74" s="8">
        <v>4079769.89</v>
      </c>
      <c r="V74" s="8">
        <v>31408552.69</v>
      </c>
      <c r="W74" s="9">
        <v>95.77</v>
      </c>
      <c r="X74" s="9">
        <v>98.78</v>
      </c>
      <c r="Y74" s="9">
        <v>95.39</v>
      </c>
      <c r="Z74" s="8">
        <v>867004.61</v>
      </c>
      <c r="AA74" s="8">
        <v>2198016.83</v>
      </c>
    </row>
    <row r="75" spans="1:2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258</v>
      </c>
      <c r="G75" s="53" t="s">
        <v>322</v>
      </c>
      <c r="H75" s="8">
        <v>32250152.57</v>
      </c>
      <c r="I75" s="8">
        <v>281084.79</v>
      </c>
      <c r="J75" s="8">
        <v>31969067.78</v>
      </c>
      <c r="K75" s="8">
        <v>31336057.27</v>
      </c>
      <c r="L75" s="8">
        <v>281020.79</v>
      </c>
      <c r="M75" s="8">
        <v>31055036.48</v>
      </c>
      <c r="N75" s="9">
        <v>97.16</v>
      </c>
      <c r="O75" s="9">
        <v>99.97</v>
      </c>
      <c r="P75" s="9">
        <v>97.14</v>
      </c>
      <c r="Q75" s="8">
        <v>33998989.57</v>
      </c>
      <c r="R75" s="8">
        <v>3996387</v>
      </c>
      <c r="S75" s="8">
        <v>30002602.57</v>
      </c>
      <c r="T75" s="8">
        <v>31176706.7</v>
      </c>
      <c r="U75" s="8">
        <v>3683473.5</v>
      </c>
      <c r="V75" s="8">
        <v>27493233.2</v>
      </c>
      <c r="W75" s="9">
        <v>91.69</v>
      </c>
      <c r="X75" s="9">
        <v>92.17</v>
      </c>
      <c r="Y75" s="9">
        <v>91.63</v>
      </c>
      <c r="Z75" s="8">
        <v>1966465.21</v>
      </c>
      <c r="AA75" s="8">
        <v>3561803.28</v>
      </c>
    </row>
    <row r="76" spans="1:2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258</v>
      </c>
      <c r="G76" s="53" t="s">
        <v>323</v>
      </c>
      <c r="H76" s="8">
        <v>15448344.88</v>
      </c>
      <c r="I76" s="8">
        <v>821057.15</v>
      </c>
      <c r="J76" s="8">
        <v>14627287.73</v>
      </c>
      <c r="K76" s="8">
        <v>15001120.37</v>
      </c>
      <c r="L76" s="8">
        <v>634540.46</v>
      </c>
      <c r="M76" s="8">
        <v>14366579.91</v>
      </c>
      <c r="N76" s="9">
        <v>97.1</v>
      </c>
      <c r="O76" s="9">
        <v>77.28</v>
      </c>
      <c r="P76" s="9">
        <v>98.21</v>
      </c>
      <c r="Q76" s="8">
        <v>16092253.88</v>
      </c>
      <c r="R76" s="8">
        <v>1657865.41</v>
      </c>
      <c r="S76" s="8">
        <v>14434388.47</v>
      </c>
      <c r="T76" s="8">
        <v>15320180.77</v>
      </c>
      <c r="U76" s="8">
        <v>1579905.44</v>
      </c>
      <c r="V76" s="8">
        <v>13740275.33</v>
      </c>
      <c r="W76" s="9">
        <v>95.2</v>
      </c>
      <c r="X76" s="9">
        <v>95.29</v>
      </c>
      <c r="Y76" s="9">
        <v>95.19</v>
      </c>
      <c r="Z76" s="8">
        <v>192899.26</v>
      </c>
      <c r="AA76" s="8">
        <v>626304.58</v>
      </c>
    </row>
    <row r="77" spans="1:2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258</v>
      </c>
      <c r="G77" s="53" t="s">
        <v>324</v>
      </c>
      <c r="H77" s="8">
        <v>20084549.67</v>
      </c>
      <c r="I77" s="8">
        <v>2124463.77</v>
      </c>
      <c r="J77" s="8">
        <v>17960085.9</v>
      </c>
      <c r="K77" s="8">
        <v>19945942.08</v>
      </c>
      <c r="L77" s="8">
        <v>1931911.42</v>
      </c>
      <c r="M77" s="8">
        <v>18014030.66</v>
      </c>
      <c r="N77" s="9">
        <v>99.3</v>
      </c>
      <c r="O77" s="9">
        <v>90.93</v>
      </c>
      <c r="P77" s="9">
        <v>100.3</v>
      </c>
      <c r="Q77" s="8">
        <v>20700849.67</v>
      </c>
      <c r="R77" s="8">
        <v>3660423.02</v>
      </c>
      <c r="S77" s="8">
        <v>17040426.65</v>
      </c>
      <c r="T77" s="8">
        <v>20131559.43</v>
      </c>
      <c r="U77" s="8">
        <v>3417695.87</v>
      </c>
      <c r="V77" s="8">
        <v>16713863.56</v>
      </c>
      <c r="W77" s="9">
        <v>97.24</v>
      </c>
      <c r="X77" s="9">
        <v>93.36</v>
      </c>
      <c r="Y77" s="9">
        <v>98.08</v>
      </c>
      <c r="Z77" s="8">
        <v>919659.25</v>
      </c>
      <c r="AA77" s="8">
        <v>1300167.1</v>
      </c>
    </row>
    <row r="78" spans="1:2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258</v>
      </c>
      <c r="G78" s="53" t="s">
        <v>325</v>
      </c>
      <c r="H78" s="8">
        <v>20551296.04</v>
      </c>
      <c r="I78" s="8">
        <v>1305236.89</v>
      </c>
      <c r="J78" s="8">
        <v>19246059.15</v>
      </c>
      <c r="K78" s="8">
        <v>18891294.35</v>
      </c>
      <c r="L78" s="8">
        <v>720304.81</v>
      </c>
      <c r="M78" s="8">
        <v>18170989.54</v>
      </c>
      <c r="N78" s="9">
        <v>91.92</v>
      </c>
      <c r="O78" s="9">
        <v>55.18</v>
      </c>
      <c r="P78" s="9">
        <v>94.41</v>
      </c>
      <c r="Q78" s="8">
        <v>21671296.04</v>
      </c>
      <c r="R78" s="8">
        <v>2953028.62</v>
      </c>
      <c r="S78" s="8">
        <v>18718267.42</v>
      </c>
      <c r="T78" s="8">
        <v>19407778.31</v>
      </c>
      <c r="U78" s="8">
        <v>2530145.86</v>
      </c>
      <c r="V78" s="8">
        <v>16877632.45</v>
      </c>
      <c r="W78" s="9">
        <v>89.55</v>
      </c>
      <c r="X78" s="9">
        <v>85.67</v>
      </c>
      <c r="Y78" s="9">
        <v>90.16</v>
      </c>
      <c r="Z78" s="8">
        <v>527791.73</v>
      </c>
      <c r="AA78" s="8">
        <v>1293357.09</v>
      </c>
    </row>
    <row r="79" spans="1:2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258</v>
      </c>
      <c r="G79" s="53" t="s">
        <v>326</v>
      </c>
      <c r="H79" s="8">
        <v>52292698.1</v>
      </c>
      <c r="I79" s="8">
        <v>3560568.83</v>
      </c>
      <c r="J79" s="8">
        <v>48732129.27</v>
      </c>
      <c r="K79" s="8">
        <v>49707360.59</v>
      </c>
      <c r="L79" s="8">
        <v>273422.38</v>
      </c>
      <c r="M79" s="8">
        <v>49433938.21</v>
      </c>
      <c r="N79" s="9">
        <v>95.05</v>
      </c>
      <c r="O79" s="9">
        <v>7.67</v>
      </c>
      <c r="P79" s="9">
        <v>101.44</v>
      </c>
      <c r="Q79" s="8">
        <v>58393902.23</v>
      </c>
      <c r="R79" s="8">
        <v>12411114.22</v>
      </c>
      <c r="S79" s="8">
        <v>45982788.01</v>
      </c>
      <c r="T79" s="8">
        <v>51348216.02</v>
      </c>
      <c r="U79" s="8">
        <v>8189939.5</v>
      </c>
      <c r="V79" s="8">
        <v>43158276.52</v>
      </c>
      <c r="W79" s="9">
        <v>87.93</v>
      </c>
      <c r="X79" s="9">
        <v>65.98</v>
      </c>
      <c r="Y79" s="9">
        <v>93.85</v>
      </c>
      <c r="Z79" s="8">
        <v>2749341.26</v>
      </c>
      <c r="AA79" s="8">
        <v>6275661.69</v>
      </c>
    </row>
    <row r="80" spans="1:2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258</v>
      </c>
      <c r="G80" s="53" t="s">
        <v>327</v>
      </c>
      <c r="H80" s="8">
        <v>18864280.14</v>
      </c>
      <c r="I80" s="8">
        <v>1780269</v>
      </c>
      <c r="J80" s="8">
        <v>17084011.14</v>
      </c>
      <c r="K80" s="8">
        <v>18891537.05</v>
      </c>
      <c r="L80" s="8">
        <v>1927072.88</v>
      </c>
      <c r="M80" s="8">
        <v>16964464.17</v>
      </c>
      <c r="N80" s="9">
        <v>100.14</v>
      </c>
      <c r="O80" s="9">
        <v>108.24</v>
      </c>
      <c r="P80" s="9">
        <v>99.3</v>
      </c>
      <c r="Q80" s="8">
        <v>19672280.14</v>
      </c>
      <c r="R80" s="8">
        <v>3135515</v>
      </c>
      <c r="S80" s="8">
        <v>16536765.14</v>
      </c>
      <c r="T80" s="8">
        <v>18500282.55</v>
      </c>
      <c r="U80" s="8">
        <v>2649118.25</v>
      </c>
      <c r="V80" s="8">
        <v>15851164.3</v>
      </c>
      <c r="W80" s="9">
        <v>94.04</v>
      </c>
      <c r="X80" s="9">
        <v>84.48</v>
      </c>
      <c r="Y80" s="9">
        <v>95.85</v>
      </c>
      <c r="Z80" s="8">
        <v>547246</v>
      </c>
      <c r="AA80" s="8">
        <v>1113299.87</v>
      </c>
    </row>
    <row r="81" spans="1:2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258</v>
      </c>
      <c r="G81" s="53" t="s">
        <v>328</v>
      </c>
      <c r="H81" s="8">
        <v>36676374.69</v>
      </c>
      <c r="I81" s="8">
        <v>2010984</v>
      </c>
      <c r="J81" s="8">
        <v>34665390.69</v>
      </c>
      <c r="K81" s="8">
        <v>35965659.88</v>
      </c>
      <c r="L81" s="8">
        <v>1834685.32</v>
      </c>
      <c r="M81" s="8">
        <v>34130974.56</v>
      </c>
      <c r="N81" s="9">
        <v>98.06</v>
      </c>
      <c r="O81" s="9">
        <v>91.23</v>
      </c>
      <c r="P81" s="9">
        <v>98.45</v>
      </c>
      <c r="Q81" s="8">
        <v>38579430.55</v>
      </c>
      <c r="R81" s="8">
        <v>5988007.98</v>
      </c>
      <c r="S81" s="8">
        <v>32591422.57</v>
      </c>
      <c r="T81" s="8">
        <v>35455533.87</v>
      </c>
      <c r="U81" s="8">
        <v>5089525.01</v>
      </c>
      <c r="V81" s="8">
        <v>30366008.86</v>
      </c>
      <c r="W81" s="9">
        <v>91.9</v>
      </c>
      <c r="X81" s="9">
        <v>84.99</v>
      </c>
      <c r="Y81" s="9">
        <v>93.17</v>
      </c>
      <c r="Z81" s="8">
        <v>2073968.12</v>
      </c>
      <c r="AA81" s="8">
        <v>3764965.7</v>
      </c>
    </row>
    <row r="82" spans="1:2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258</v>
      </c>
      <c r="G82" s="53" t="s">
        <v>262</v>
      </c>
      <c r="H82" s="8">
        <v>31821722.15</v>
      </c>
      <c r="I82" s="8">
        <v>401805</v>
      </c>
      <c r="J82" s="8">
        <v>31419917.15</v>
      </c>
      <c r="K82" s="8">
        <v>31961327.83</v>
      </c>
      <c r="L82" s="8">
        <v>411706.55</v>
      </c>
      <c r="M82" s="8">
        <v>31549621.28</v>
      </c>
      <c r="N82" s="9">
        <v>100.43</v>
      </c>
      <c r="O82" s="9">
        <v>102.46</v>
      </c>
      <c r="P82" s="9">
        <v>100.41</v>
      </c>
      <c r="Q82" s="8">
        <v>32346624.15</v>
      </c>
      <c r="R82" s="8">
        <v>3129096</v>
      </c>
      <c r="S82" s="8">
        <v>29217528.15</v>
      </c>
      <c r="T82" s="8">
        <v>30653604.17</v>
      </c>
      <c r="U82" s="8">
        <v>2576171.47</v>
      </c>
      <c r="V82" s="8">
        <v>28077432.7</v>
      </c>
      <c r="W82" s="9">
        <v>94.76</v>
      </c>
      <c r="X82" s="9">
        <v>82.32</v>
      </c>
      <c r="Y82" s="9">
        <v>96.09</v>
      </c>
      <c r="Z82" s="8">
        <v>2202389</v>
      </c>
      <c r="AA82" s="8">
        <v>3472188.58</v>
      </c>
    </row>
    <row r="83" spans="1:2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258</v>
      </c>
      <c r="G83" s="53" t="s">
        <v>329</v>
      </c>
      <c r="H83" s="8">
        <v>13371171.93</v>
      </c>
      <c r="I83" s="8">
        <v>1018290.5</v>
      </c>
      <c r="J83" s="8">
        <v>12352881.43</v>
      </c>
      <c r="K83" s="8">
        <v>13151676.59</v>
      </c>
      <c r="L83" s="8">
        <v>956197</v>
      </c>
      <c r="M83" s="8">
        <v>12195479.59</v>
      </c>
      <c r="N83" s="9">
        <v>98.35</v>
      </c>
      <c r="O83" s="9">
        <v>93.9</v>
      </c>
      <c r="P83" s="9">
        <v>98.72</v>
      </c>
      <c r="Q83" s="8">
        <v>14712711.93</v>
      </c>
      <c r="R83" s="8">
        <v>3024046.5</v>
      </c>
      <c r="S83" s="8">
        <v>11688665.43</v>
      </c>
      <c r="T83" s="8">
        <v>13989905.98</v>
      </c>
      <c r="U83" s="8">
        <v>2556096.15</v>
      </c>
      <c r="V83" s="8">
        <v>11433809.83</v>
      </c>
      <c r="W83" s="9">
        <v>95.08</v>
      </c>
      <c r="X83" s="9">
        <v>84.52</v>
      </c>
      <c r="Y83" s="9">
        <v>97.81</v>
      </c>
      <c r="Z83" s="8">
        <v>664216</v>
      </c>
      <c r="AA83" s="8">
        <v>761669.76</v>
      </c>
    </row>
    <row r="84" spans="1:2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258</v>
      </c>
      <c r="G84" s="53" t="s">
        <v>263</v>
      </c>
      <c r="H84" s="8">
        <v>29796014.63</v>
      </c>
      <c r="I84" s="8">
        <v>4063546</v>
      </c>
      <c r="J84" s="8">
        <v>25732468.63</v>
      </c>
      <c r="K84" s="8">
        <v>26428258.3</v>
      </c>
      <c r="L84" s="8">
        <v>375960.57</v>
      </c>
      <c r="M84" s="8">
        <v>26052297.73</v>
      </c>
      <c r="N84" s="9">
        <v>88.69</v>
      </c>
      <c r="O84" s="9">
        <v>9.25</v>
      </c>
      <c r="P84" s="9">
        <v>101.24</v>
      </c>
      <c r="Q84" s="8">
        <v>32763814.63</v>
      </c>
      <c r="R84" s="8">
        <v>7786948.99</v>
      </c>
      <c r="S84" s="8">
        <v>24976865.64</v>
      </c>
      <c r="T84" s="8">
        <v>25426725.45</v>
      </c>
      <c r="U84" s="8">
        <v>1520693.34</v>
      </c>
      <c r="V84" s="8">
        <v>23906032.11</v>
      </c>
      <c r="W84" s="9">
        <v>77.6</v>
      </c>
      <c r="X84" s="9">
        <v>19.52</v>
      </c>
      <c r="Y84" s="9">
        <v>95.71</v>
      </c>
      <c r="Z84" s="8">
        <v>755602.99</v>
      </c>
      <c r="AA84" s="8">
        <v>2146265.62</v>
      </c>
    </row>
    <row r="85" spans="1:2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258</v>
      </c>
      <c r="G85" s="53" t="s">
        <v>330</v>
      </c>
      <c r="H85" s="8">
        <v>13912001.1</v>
      </c>
      <c r="I85" s="8">
        <v>1643791.56</v>
      </c>
      <c r="J85" s="8">
        <v>12268209.54</v>
      </c>
      <c r="K85" s="8">
        <v>12974000.94</v>
      </c>
      <c r="L85" s="8">
        <v>761825.41</v>
      </c>
      <c r="M85" s="8">
        <v>12212175.53</v>
      </c>
      <c r="N85" s="9">
        <v>93.25</v>
      </c>
      <c r="O85" s="9">
        <v>46.34</v>
      </c>
      <c r="P85" s="9">
        <v>99.54</v>
      </c>
      <c r="Q85" s="8">
        <v>15029351.6</v>
      </c>
      <c r="R85" s="8">
        <v>2687553.32</v>
      </c>
      <c r="S85" s="8">
        <v>12341798.28</v>
      </c>
      <c r="T85" s="8">
        <v>13222681.98</v>
      </c>
      <c r="U85" s="8">
        <v>2241860.51</v>
      </c>
      <c r="V85" s="8">
        <v>10980821.47</v>
      </c>
      <c r="W85" s="9">
        <v>87.97</v>
      </c>
      <c r="X85" s="9">
        <v>83.41</v>
      </c>
      <c r="Y85" s="9">
        <v>88.97</v>
      </c>
      <c r="Z85" s="8">
        <v>-73588.74</v>
      </c>
      <c r="AA85" s="8">
        <v>1231354.06</v>
      </c>
    </row>
    <row r="86" spans="1:2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258</v>
      </c>
      <c r="G86" s="53" t="s">
        <v>331</v>
      </c>
      <c r="H86" s="8">
        <v>18988819.96</v>
      </c>
      <c r="I86" s="8">
        <v>2818506.13</v>
      </c>
      <c r="J86" s="8">
        <v>16170313.83</v>
      </c>
      <c r="K86" s="8">
        <v>17753684.89</v>
      </c>
      <c r="L86" s="8">
        <v>1557623.02</v>
      </c>
      <c r="M86" s="8">
        <v>16196061.87</v>
      </c>
      <c r="N86" s="9">
        <v>93.49</v>
      </c>
      <c r="O86" s="9">
        <v>55.26</v>
      </c>
      <c r="P86" s="9">
        <v>100.15</v>
      </c>
      <c r="Q86" s="8">
        <v>20802319.96</v>
      </c>
      <c r="R86" s="8">
        <v>5134881.41</v>
      </c>
      <c r="S86" s="8">
        <v>15667438.55</v>
      </c>
      <c r="T86" s="8">
        <v>19588841.55</v>
      </c>
      <c r="U86" s="8">
        <v>4990907.11</v>
      </c>
      <c r="V86" s="8">
        <v>14597934.44</v>
      </c>
      <c r="W86" s="9">
        <v>94.16</v>
      </c>
      <c r="X86" s="9">
        <v>97.19</v>
      </c>
      <c r="Y86" s="9">
        <v>93.17</v>
      </c>
      <c r="Z86" s="8">
        <v>502875.28</v>
      </c>
      <c r="AA86" s="8">
        <v>1598127.43</v>
      </c>
    </row>
    <row r="87" spans="1:2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258</v>
      </c>
      <c r="G87" s="53" t="s">
        <v>332</v>
      </c>
      <c r="H87" s="8">
        <v>49949305.27</v>
      </c>
      <c r="I87" s="8">
        <v>2201386</v>
      </c>
      <c r="J87" s="8">
        <v>47747919.27</v>
      </c>
      <c r="K87" s="8">
        <v>48951898.35</v>
      </c>
      <c r="L87" s="8">
        <v>2192845.9</v>
      </c>
      <c r="M87" s="8">
        <v>46759052.45</v>
      </c>
      <c r="N87" s="9">
        <v>98</v>
      </c>
      <c r="O87" s="9">
        <v>99.61</v>
      </c>
      <c r="P87" s="9">
        <v>97.92</v>
      </c>
      <c r="Q87" s="8">
        <v>51529058.6</v>
      </c>
      <c r="R87" s="8">
        <v>5196189</v>
      </c>
      <c r="S87" s="8">
        <v>46332869.6</v>
      </c>
      <c r="T87" s="8">
        <v>48302531.28</v>
      </c>
      <c r="U87" s="8">
        <v>4864140</v>
      </c>
      <c r="V87" s="8">
        <v>43438391.28</v>
      </c>
      <c r="W87" s="9">
        <v>93.73</v>
      </c>
      <c r="X87" s="9">
        <v>93.6</v>
      </c>
      <c r="Y87" s="9">
        <v>93.75</v>
      </c>
      <c r="Z87" s="8">
        <v>1415049.67</v>
      </c>
      <c r="AA87" s="8">
        <v>3320661.17</v>
      </c>
    </row>
    <row r="88" spans="1:2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258</v>
      </c>
      <c r="G88" s="53" t="s">
        <v>333</v>
      </c>
      <c r="H88" s="8">
        <v>28762611.04</v>
      </c>
      <c r="I88" s="8">
        <v>1007387.1</v>
      </c>
      <c r="J88" s="8">
        <v>27755223.94</v>
      </c>
      <c r="K88" s="8">
        <v>28762329.2</v>
      </c>
      <c r="L88" s="8">
        <v>1022677.09</v>
      </c>
      <c r="M88" s="8">
        <v>27739652.11</v>
      </c>
      <c r="N88" s="9">
        <v>99.99</v>
      </c>
      <c r="O88" s="9">
        <v>101.51</v>
      </c>
      <c r="P88" s="9">
        <v>99.94</v>
      </c>
      <c r="Q88" s="8">
        <v>30427370.41</v>
      </c>
      <c r="R88" s="8">
        <v>4937950</v>
      </c>
      <c r="S88" s="8">
        <v>25489420.41</v>
      </c>
      <c r="T88" s="8">
        <v>26917264.18</v>
      </c>
      <c r="U88" s="8">
        <v>2660734.46</v>
      </c>
      <c r="V88" s="8">
        <v>24256529.72</v>
      </c>
      <c r="W88" s="9">
        <v>88.46</v>
      </c>
      <c r="X88" s="9">
        <v>53.88</v>
      </c>
      <c r="Y88" s="9">
        <v>95.16</v>
      </c>
      <c r="Z88" s="8">
        <v>2265803.53</v>
      </c>
      <c r="AA88" s="8">
        <v>3483122.39</v>
      </c>
    </row>
    <row r="89" spans="1:2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258</v>
      </c>
      <c r="G89" s="53" t="s">
        <v>334</v>
      </c>
      <c r="H89" s="8">
        <v>34536180.55</v>
      </c>
      <c r="I89" s="8">
        <v>5562888.11</v>
      </c>
      <c r="J89" s="8">
        <v>28973292.44</v>
      </c>
      <c r="K89" s="8">
        <v>29212684.06</v>
      </c>
      <c r="L89" s="8">
        <v>323576.47</v>
      </c>
      <c r="M89" s="8">
        <v>28889107.59</v>
      </c>
      <c r="N89" s="9">
        <v>84.58</v>
      </c>
      <c r="O89" s="9">
        <v>5.81</v>
      </c>
      <c r="P89" s="9">
        <v>99.7</v>
      </c>
      <c r="Q89" s="8">
        <v>35705552.86</v>
      </c>
      <c r="R89" s="8">
        <v>7807363.06</v>
      </c>
      <c r="S89" s="8">
        <v>27898189.8</v>
      </c>
      <c r="T89" s="8">
        <v>28245163.42</v>
      </c>
      <c r="U89" s="8">
        <v>2149492.01</v>
      </c>
      <c r="V89" s="8">
        <v>26095671.41</v>
      </c>
      <c r="W89" s="9">
        <v>79.1</v>
      </c>
      <c r="X89" s="9">
        <v>27.53</v>
      </c>
      <c r="Y89" s="9">
        <v>93.53</v>
      </c>
      <c r="Z89" s="8">
        <v>1075102.64</v>
      </c>
      <c r="AA89" s="8">
        <v>2793436.18</v>
      </c>
    </row>
    <row r="90" spans="1:2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258</v>
      </c>
      <c r="G90" s="53" t="s">
        <v>335</v>
      </c>
      <c r="H90" s="8">
        <v>19992557.3</v>
      </c>
      <c r="I90" s="8">
        <v>2584138.76</v>
      </c>
      <c r="J90" s="8">
        <v>17408418.54</v>
      </c>
      <c r="K90" s="8">
        <v>19121554.13</v>
      </c>
      <c r="L90" s="8">
        <v>2166445.66</v>
      </c>
      <c r="M90" s="8">
        <v>16955108.47</v>
      </c>
      <c r="N90" s="9">
        <v>95.64</v>
      </c>
      <c r="O90" s="9">
        <v>83.83</v>
      </c>
      <c r="P90" s="9">
        <v>97.39</v>
      </c>
      <c r="Q90" s="8">
        <v>19479176.3</v>
      </c>
      <c r="R90" s="8">
        <v>2376559.42</v>
      </c>
      <c r="S90" s="8">
        <v>17102616.88</v>
      </c>
      <c r="T90" s="8">
        <v>17896175.05</v>
      </c>
      <c r="U90" s="8">
        <v>1337707.15</v>
      </c>
      <c r="V90" s="8">
        <v>16558467.9</v>
      </c>
      <c r="W90" s="9">
        <v>91.87</v>
      </c>
      <c r="X90" s="9">
        <v>56.28</v>
      </c>
      <c r="Y90" s="9">
        <v>96.81</v>
      </c>
      <c r="Z90" s="8">
        <v>305801.66</v>
      </c>
      <c r="AA90" s="8">
        <v>396640.57</v>
      </c>
    </row>
    <row r="91" spans="1:2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258</v>
      </c>
      <c r="G91" s="53" t="s">
        <v>336</v>
      </c>
      <c r="H91" s="8">
        <v>15525529.36</v>
      </c>
      <c r="I91" s="8">
        <v>510339.26</v>
      </c>
      <c r="J91" s="8">
        <v>15015190.1</v>
      </c>
      <c r="K91" s="8">
        <v>15392400.43</v>
      </c>
      <c r="L91" s="8">
        <v>470714.46</v>
      </c>
      <c r="M91" s="8">
        <v>14921685.97</v>
      </c>
      <c r="N91" s="9">
        <v>99.14</v>
      </c>
      <c r="O91" s="9">
        <v>92.23</v>
      </c>
      <c r="P91" s="9">
        <v>99.37</v>
      </c>
      <c r="Q91" s="8">
        <v>15600736.82</v>
      </c>
      <c r="R91" s="8">
        <v>1029940</v>
      </c>
      <c r="S91" s="8">
        <v>14570796.82</v>
      </c>
      <c r="T91" s="8">
        <v>15025471.04</v>
      </c>
      <c r="U91" s="8">
        <v>987209.52</v>
      </c>
      <c r="V91" s="8">
        <v>14038261.52</v>
      </c>
      <c r="W91" s="9">
        <v>96.31</v>
      </c>
      <c r="X91" s="9">
        <v>95.85</v>
      </c>
      <c r="Y91" s="9">
        <v>96.34</v>
      </c>
      <c r="Z91" s="8">
        <v>444393.28</v>
      </c>
      <c r="AA91" s="8">
        <v>883424.45</v>
      </c>
    </row>
    <row r="92" spans="1:2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258</v>
      </c>
      <c r="G92" s="53" t="s">
        <v>264</v>
      </c>
      <c r="H92" s="8">
        <v>51284639.91</v>
      </c>
      <c r="I92" s="8">
        <v>8601893.69</v>
      </c>
      <c r="J92" s="8">
        <v>42682746.22</v>
      </c>
      <c r="K92" s="8">
        <v>50505812.23</v>
      </c>
      <c r="L92" s="8">
        <v>7368086.52</v>
      </c>
      <c r="M92" s="8">
        <v>43137725.71</v>
      </c>
      <c r="N92" s="9">
        <v>98.48</v>
      </c>
      <c r="O92" s="9">
        <v>85.65</v>
      </c>
      <c r="P92" s="9">
        <v>101.06</v>
      </c>
      <c r="Q92" s="8">
        <v>58461084.73</v>
      </c>
      <c r="R92" s="8">
        <v>17093961.63</v>
      </c>
      <c r="S92" s="8">
        <v>41367123.1</v>
      </c>
      <c r="T92" s="8">
        <v>52548318.77</v>
      </c>
      <c r="U92" s="8">
        <v>14443450.16</v>
      </c>
      <c r="V92" s="8">
        <v>38104868.61</v>
      </c>
      <c r="W92" s="9">
        <v>89.88</v>
      </c>
      <c r="X92" s="9">
        <v>84.49</v>
      </c>
      <c r="Y92" s="9">
        <v>92.11</v>
      </c>
      <c r="Z92" s="8">
        <v>1315623.12</v>
      </c>
      <c r="AA92" s="8">
        <v>5032857.1</v>
      </c>
    </row>
    <row r="93" spans="1:2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258</v>
      </c>
      <c r="G93" s="53" t="s">
        <v>337</v>
      </c>
      <c r="H93" s="8">
        <v>25273790.15</v>
      </c>
      <c r="I93" s="8">
        <v>1073294.52</v>
      </c>
      <c r="J93" s="8">
        <v>24200495.63</v>
      </c>
      <c r="K93" s="8">
        <v>24775548.78</v>
      </c>
      <c r="L93" s="8">
        <v>548195.15</v>
      </c>
      <c r="M93" s="8">
        <v>24227353.63</v>
      </c>
      <c r="N93" s="9">
        <v>98.02</v>
      </c>
      <c r="O93" s="9">
        <v>51.07</v>
      </c>
      <c r="P93" s="9">
        <v>100.11</v>
      </c>
      <c r="Q93" s="8">
        <v>25061463.23</v>
      </c>
      <c r="R93" s="8">
        <v>2047662.41</v>
      </c>
      <c r="S93" s="8">
        <v>23013800.82</v>
      </c>
      <c r="T93" s="8">
        <v>24225821.48</v>
      </c>
      <c r="U93" s="8">
        <v>1839066.5</v>
      </c>
      <c r="V93" s="8">
        <v>22386754.98</v>
      </c>
      <c r="W93" s="9">
        <v>96.66</v>
      </c>
      <c r="X93" s="9">
        <v>89.81</v>
      </c>
      <c r="Y93" s="9">
        <v>97.27</v>
      </c>
      <c r="Z93" s="8">
        <v>1186694.81</v>
      </c>
      <c r="AA93" s="8">
        <v>1840598.65</v>
      </c>
    </row>
    <row r="94" spans="1:2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258</v>
      </c>
      <c r="G94" s="53" t="s">
        <v>338</v>
      </c>
      <c r="H94" s="8">
        <v>24189970.55</v>
      </c>
      <c r="I94" s="8">
        <v>559654</v>
      </c>
      <c r="J94" s="8">
        <v>23630316.55</v>
      </c>
      <c r="K94" s="8">
        <v>23333339.16</v>
      </c>
      <c r="L94" s="8">
        <v>60960</v>
      </c>
      <c r="M94" s="8">
        <v>23272379.16</v>
      </c>
      <c r="N94" s="9">
        <v>96.45</v>
      </c>
      <c r="O94" s="9">
        <v>10.89</v>
      </c>
      <c r="P94" s="9">
        <v>98.48</v>
      </c>
      <c r="Q94" s="8">
        <v>25162370.55</v>
      </c>
      <c r="R94" s="8">
        <v>3120189.37</v>
      </c>
      <c r="S94" s="8">
        <v>22042181.18</v>
      </c>
      <c r="T94" s="8">
        <v>24028538.55</v>
      </c>
      <c r="U94" s="8">
        <v>3056955.13</v>
      </c>
      <c r="V94" s="8">
        <v>20971583.42</v>
      </c>
      <c r="W94" s="9">
        <v>95.49</v>
      </c>
      <c r="X94" s="9">
        <v>97.97</v>
      </c>
      <c r="Y94" s="9">
        <v>95.14</v>
      </c>
      <c r="Z94" s="8">
        <v>1588135.37</v>
      </c>
      <c r="AA94" s="8">
        <v>2300795.74</v>
      </c>
    </row>
    <row r="95" spans="1:2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258</v>
      </c>
      <c r="G95" s="53" t="s">
        <v>339</v>
      </c>
      <c r="H95" s="8">
        <v>19511686.83</v>
      </c>
      <c r="I95" s="8">
        <v>488525</v>
      </c>
      <c r="J95" s="8">
        <v>19023161.83</v>
      </c>
      <c r="K95" s="8">
        <v>19168105.72</v>
      </c>
      <c r="L95" s="8">
        <v>488524.96</v>
      </c>
      <c r="M95" s="8">
        <v>18679580.76</v>
      </c>
      <c r="N95" s="9">
        <v>98.23</v>
      </c>
      <c r="O95" s="9">
        <v>99.99</v>
      </c>
      <c r="P95" s="9">
        <v>98.19</v>
      </c>
      <c r="Q95" s="8">
        <v>19434284.83</v>
      </c>
      <c r="R95" s="8">
        <v>1203045</v>
      </c>
      <c r="S95" s="8">
        <v>18231239.83</v>
      </c>
      <c r="T95" s="8">
        <v>18248463.59</v>
      </c>
      <c r="U95" s="8">
        <v>1073639.05</v>
      </c>
      <c r="V95" s="8">
        <v>17174824.54</v>
      </c>
      <c r="W95" s="9">
        <v>93.89</v>
      </c>
      <c r="X95" s="9">
        <v>89.24</v>
      </c>
      <c r="Y95" s="9">
        <v>94.2</v>
      </c>
      <c r="Z95" s="8">
        <v>791922</v>
      </c>
      <c r="AA95" s="8">
        <v>1504756.22</v>
      </c>
    </row>
    <row r="96" spans="1:2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258</v>
      </c>
      <c r="G96" s="53" t="s">
        <v>340</v>
      </c>
      <c r="H96" s="8">
        <v>22434438.31</v>
      </c>
      <c r="I96" s="8">
        <v>2051429.32</v>
      </c>
      <c r="J96" s="8">
        <v>20383008.99</v>
      </c>
      <c r="K96" s="8">
        <v>22411452.87</v>
      </c>
      <c r="L96" s="8">
        <v>2222965.18</v>
      </c>
      <c r="M96" s="8">
        <v>20188487.69</v>
      </c>
      <c r="N96" s="9">
        <v>99.89</v>
      </c>
      <c r="O96" s="9">
        <v>108.36</v>
      </c>
      <c r="P96" s="9">
        <v>99.04</v>
      </c>
      <c r="Q96" s="8">
        <v>22623272.31</v>
      </c>
      <c r="R96" s="8">
        <v>3375014.95</v>
      </c>
      <c r="S96" s="8">
        <v>19248257.36</v>
      </c>
      <c r="T96" s="8">
        <v>22068309.88</v>
      </c>
      <c r="U96" s="8">
        <v>3362338.93</v>
      </c>
      <c r="V96" s="8">
        <v>18705970.95</v>
      </c>
      <c r="W96" s="9">
        <v>97.54</v>
      </c>
      <c r="X96" s="9">
        <v>99.62</v>
      </c>
      <c r="Y96" s="9">
        <v>97.18</v>
      </c>
      <c r="Z96" s="8">
        <v>1134751.63</v>
      </c>
      <c r="AA96" s="8">
        <v>1482516.74</v>
      </c>
    </row>
    <row r="97" spans="1:2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258</v>
      </c>
      <c r="G97" s="53" t="s">
        <v>341</v>
      </c>
      <c r="H97" s="8">
        <v>15443520.33</v>
      </c>
      <c r="I97" s="8">
        <v>921372.68</v>
      </c>
      <c r="J97" s="8">
        <v>14522147.65</v>
      </c>
      <c r="K97" s="8">
        <v>15347493.3</v>
      </c>
      <c r="L97" s="8">
        <v>914047.74</v>
      </c>
      <c r="M97" s="8">
        <v>14433445.56</v>
      </c>
      <c r="N97" s="9">
        <v>99.37</v>
      </c>
      <c r="O97" s="9">
        <v>99.2</v>
      </c>
      <c r="P97" s="9">
        <v>99.38</v>
      </c>
      <c r="Q97" s="8">
        <v>15328338.33</v>
      </c>
      <c r="R97" s="8">
        <v>1661649</v>
      </c>
      <c r="S97" s="8">
        <v>13666689.33</v>
      </c>
      <c r="T97" s="8">
        <v>14928581.9</v>
      </c>
      <c r="U97" s="8">
        <v>1658948.65</v>
      </c>
      <c r="V97" s="8">
        <v>13269633.25</v>
      </c>
      <c r="W97" s="9">
        <v>97.39</v>
      </c>
      <c r="X97" s="9">
        <v>99.83</v>
      </c>
      <c r="Y97" s="9">
        <v>97.09</v>
      </c>
      <c r="Z97" s="8">
        <v>855458.32</v>
      </c>
      <c r="AA97" s="8">
        <v>1163812.31</v>
      </c>
    </row>
    <row r="98" spans="1:2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258</v>
      </c>
      <c r="G98" s="53" t="s">
        <v>342</v>
      </c>
      <c r="H98" s="8">
        <v>16808824.21</v>
      </c>
      <c r="I98" s="8">
        <v>217507.66</v>
      </c>
      <c r="J98" s="8">
        <v>16591316.55</v>
      </c>
      <c r="K98" s="8">
        <v>16904172.22</v>
      </c>
      <c r="L98" s="8">
        <v>242160.83</v>
      </c>
      <c r="M98" s="8">
        <v>16662011.39</v>
      </c>
      <c r="N98" s="9">
        <v>100.56</v>
      </c>
      <c r="O98" s="9">
        <v>111.33</v>
      </c>
      <c r="P98" s="9">
        <v>100.42</v>
      </c>
      <c r="Q98" s="8">
        <v>18400491.04</v>
      </c>
      <c r="R98" s="8">
        <v>3607788.13</v>
      </c>
      <c r="S98" s="8">
        <v>14792702.91</v>
      </c>
      <c r="T98" s="8">
        <v>17724165.44</v>
      </c>
      <c r="U98" s="8">
        <v>3528052.44</v>
      </c>
      <c r="V98" s="8">
        <v>14196113</v>
      </c>
      <c r="W98" s="9">
        <v>96.32</v>
      </c>
      <c r="X98" s="9">
        <v>97.78</v>
      </c>
      <c r="Y98" s="9">
        <v>95.96</v>
      </c>
      <c r="Z98" s="8">
        <v>1798613.64</v>
      </c>
      <c r="AA98" s="8">
        <v>2465898.39</v>
      </c>
    </row>
    <row r="99" spans="1:2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258</v>
      </c>
      <c r="G99" s="53" t="s">
        <v>265</v>
      </c>
      <c r="H99" s="8">
        <v>78793304.14</v>
      </c>
      <c r="I99" s="8">
        <v>1559159.49</v>
      </c>
      <c r="J99" s="8">
        <v>77234144.65</v>
      </c>
      <c r="K99" s="8">
        <v>78398182.4</v>
      </c>
      <c r="L99" s="8">
        <v>1550187.65</v>
      </c>
      <c r="M99" s="8">
        <v>76847994.75</v>
      </c>
      <c r="N99" s="9">
        <v>99.49</v>
      </c>
      <c r="O99" s="9">
        <v>99.42</v>
      </c>
      <c r="P99" s="9">
        <v>99.5</v>
      </c>
      <c r="Q99" s="8">
        <v>78849892.14</v>
      </c>
      <c r="R99" s="8">
        <v>8538911.01</v>
      </c>
      <c r="S99" s="8">
        <v>70310981.13</v>
      </c>
      <c r="T99" s="8">
        <v>76030774.58</v>
      </c>
      <c r="U99" s="8">
        <v>8424111.29</v>
      </c>
      <c r="V99" s="8">
        <v>67606663.29</v>
      </c>
      <c r="W99" s="9">
        <v>96.42</v>
      </c>
      <c r="X99" s="9">
        <v>98.65</v>
      </c>
      <c r="Y99" s="9">
        <v>96.15</v>
      </c>
      <c r="Z99" s="8">
        <v>6923163.52</v>
      </c>
      <c r="AA99" s="8">
        <v>9241331.46</v>
      </c>
    </row>
    <row r="100" spans="1:2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258</v>
      </c>
      <c r="G100" s="53" t="s">
        <v>343</v>
      </c>
      <c r="H100" s="8">
        <v>13466250.68</v>
      </c>
      <c r="I100" s="8">
        <v>1361840.3</v>
      </c>
      <c r="J100" s="8">
        <v>12104410.38</v>
      </c>
      <c r="K100" s="8">
        <v>12878256.08</v>
      </c>
      <c r="L100" s="8">
        <v>945482.84</v>
      </c>
      <c r="M100" s="8">
        <v>11932773.24</v>
      </c>
      <c r="N100" s="9">
        <v>95.63</v>
      </c>
      <c r="O100" s="9">
        <v>69.42</v>
      </c>
      <c r="P100" s="9">
        <v>98.58</v>
      </c>
      <c r="Q100" s="8">
        <v>13746488.68</v>
      </c>
      <c r="R100" s="8">
        <v>1891846</v>
      </c>
      <c r="S100" s="8">
        <v>11854642.68</v>
      </c>
      <c r="T100" s="8">
        <v>13234093.83</v>
      </c>
      <c r="U100" s="8">
        <v>1814567.64</v>
      </c>
      <c r="V100" s="8">
        <v>11419526.19</v>
      </c>
      <c r="W100" s="9">
        <v>96.27</v>
      </c>
      <c r="X100" s="9">
        <v>95.91</v>
      </c>
      <c r="Y100" s="9">
        <v>96.32</v>
      </c>
      <c r="Z100" s="8">
        <v>249767.7</v>
      </c>
      <c r="AA100" s="8">
        <v>513247.05</v>
      </c>
    </row>
    <row r="101" spans="1:2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258</v>
      </c>
      <c r="G101" s="53" t="s">
        <v>344</v>
      </c>
      <c r="H101" s="8">
        <v>35967751.25</v>
      </c>
      <c r="I101" s="8">
        <v>2218300.85</v>
      </c>
      <c r="J101" s="8">
        <v>33749450.4</v>
      </c>
      <c r="K101" s="8">
        <v>34874624.14</v>
      </c>
      <c r="L101" s="8">
        <v>1811552.48</v>
      </c>
      <c r="M101" s="8">
        <v>33063071.66</v>
      </c>
      <c r="N101" s="9">
        <v>96.96</v>
      </c>
      <c r="O101" s="9">
        <v>81.66</v>
      </c>
      <c r="P101" s="9">
        <v>97.96</v>
      </c>
      <c r="Q101" s="8">
        <v>39965653.81</v>
      </c>
      <c r="R101" s="8">
        <v>7745258.5</v>
      </c>
      <c r="S101" s="8">
        <v>32220395.31</v>
      </c>
      <c r="T101" s="8">
        <v>36725101.34</v>
      </c>
      <c r="U101" s="8">
        <v>7156437.33</v>
      </c>
      <c r="V101" s="8">
        <v>29568664.01</v>
      </c>
      <c r="W101" s="9">
        <v>91.89</v>
      </c>
      <c r="X101" s="9">
        <v>92.39</v>
      </c>
      <c r="Y101" s="9">
        <v>91.77</v>
      </c>
      <c r="Z101" s="8">
        <v>1529055.09</v>
      </c>
      <c r="AA101" s="8">
        <v>3494407.65</v>
      </c>
    </row>
    <row r="102" spans="1:2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258</v>
      </c>
      <c r="G102" s="53" t="s">
        <v>345</v>
      </c>
      <c r="H102" s="8">
        <v>22151792.16</v>
      </c>
      <c r="I102" s="8">
        <v>300000</v>
      </c>
      <c r="J102" s="8">
        <v>21851792.16</v>
      </c>
      <c r="K102" s="8">
        <v>21596946.79</v>
      </c>
      <c r="L102" s="8">
        <v>172700</v>
      </c>
      <c r="M102" s="8">
        <v>21424246.79</v>
      </c>
      <c r="N102" s="9">
        <v>97.49</v>
      </c>
      <c r="O102" s="9">
        <v>57.56</v>
      </c>
      <c r="P102" s="9">
        <v>98.04</v>
      </c>
      <c r="Q102" s="8">
        <v>21926792.16</v>
      </c>
      <c r="R102" s="8">
        <v>1463191.75</v>
      </c>
      <c r="S102" s="8">
        <v>20463600.41</v>
      </c>
      <c r="T102" s="8">
        <v>20996700.42</v>
      </c>
      <c r="U102" s="8">
        <v>1096791.87</v>
      </c>
      <c r="V102" s="8">
        <v>19899908.55</v>
      </c>
      <c r="W102" s="9">
        <v>95.75</v>
      </c>
      <c r="X102" s="9">
        <v>74.95</v>
      </c>
      <c r="Y102" s="9">
        <v>97.24</v>
      </c>
      <c r="Z102" s="8">
        <v>1388191.75</v>
      </c>
      <c r="AA102" s="8">
        <v>1524338.24</v>
      </c>
    </row>
    <row r="103" spans="1:2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258</v>
      </c>
      <c r="G103" s="53" t="s">
        <v>346</v>
      </c>
      <c r="H103" s="8">
        <v>25565643.82</v>
      </c>
      <c r="I103" s="8">
        <v>91167.9</v>
      </c>
      <c r="J103" s="8">
        <v>25474475.92</v>
      </c>
      <c r="K103" s="8">
        <v>27637495.97</v>
      </c>
      <c r="L103" s="8">
        <v>762432.09</v>
      </c>
      <c r="M103" s="8">
        <v>26875063.88</v>
      </c>
      <c r="N103" s="9">
        <v>108.1</v>
      </c>
      <c r="O103" s="9">
        <v>836.29</v>
      </c>
      <c r="P103" s="9">
        <v>105.49</v>
      </c>
      <c r="Q103" s="8">
        <v>27209824.82</v>
      </c>
      <c r="R103" s="8">
        <v>2854077.69</v>
      </c>
      <c r="S103" s="8">
        <v>24355747.13</v>
      </c>
      <c r="T103" s="8">
        <v>25604844.39</v>
      </c>
      <c r="U103" s="8">
        <v>2640414.3</v>
      </c>
      <c r="V103" s="8">
        <v>22964430.09</v>
      </c>
      <c r="W103" s="9">
        <v>94.1</v>
      </c>
      <c r="X103" s="9">
        <v>92.51</v>
      </c>
      <c r="Y103" s="9">
        <v>94.28</v>
      </c>
      <c r="Z103" s="8">
        <v>1118728.79</v>
      </c>
      <c r="AA103" s="8">
        <v>3910633.79</v>
      </c>
    </row>
    <row r="104" spans="1:2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258</v>
      </c>
      <c r="G104" s="53" t="s">
        <v>266</v>
      </c>
      <c r="H104" s="8">
        <v>52876228.22</v>
      </c>
      <c r="I104" s="8">
        <v>8094308.97</v>
      </c>
      <c r="J104" s="8">
        <v>44781919.25</v>
      </c>
      <c r="K104" s="8">
        <v>50239526.68</v>
      </c>
      <c r="L104" s="8">
        <v>5652990.09</v>
      </c>
      <c r="M104" s="8">
        <v>44586536.59</v>
      </c>
      <c r="N104" s="9">
        <v>95.01</v>
      </c>
      <c r="O104" s="9">
        <v>69.83</v>
      </c>
      <c r="P104" s="9">
        <v>99.56</v>
      </c>
      <c r="Q104" s="8">
        <v>54892880.63</v>
      </c>
      <c r="R104" s="8">
        <v>11445260.15</v>
      </c>
      <c r="S104" s="8">
        <v>43447620.48</v>
      </c>
      <c r="T104" s="8">
        <v>49446926.55</v>
      </c>
      <c r="U104" s="8">
        <v>8537593.02</v>
      </c>
      <c r="V104" s="8">
        <v>40909333.53</v>
      </c>
      <c r="W104" s="9">
        <v>90.07</v>
      </c>
      <c r="X104" s="9">
        <v>74.59</v>
      </c>
      <c r="Y104" s="9">
        <v>94.15</v>
      </c>
      <c r="Z104" s="8">
        <v>1334298.77</v>
      </c>
      <c r="AA104" s="8">
        <v>3677203.06</v>
      </c>
    </row>
    <row r="105" spans="1:2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258</v>
      </c>
      <c r="G105" s="53" t="s">
        <v>347</v>
      </c>
      <c r="H105" s="8">
        <v>25165654.96</v>
      </c>
      <c r="I105" s="8">
        <v>7273609.43</v>
      </c>
      <c r="J105" s="8">
        <v>17892045.53</v>
      </c>
      <c r="K105" s="8">
        <v>23335869.93</v>
      </c>
      <c r="L105" s="8">
        <v>6497990.89</v>
      </c>
      <c r="M105" s="8">
        <v>16837879.04</v>
      </c>
      <c r="N105" s="9">
        <v>92.72</v>
      </c>
      <c r="O105" s="9">
        <v>89.33</v>
      </c>
      <c r="P105" s="9">
        <v>94.1</v>
      </c>
      <c r="Q105" s="8">
        <v>26729646.17</v>
      </c>
      <c r="R105" s="8">
        <v>10214635.04</v>
      </c>
      <c r="S105" s="8">
        <v>16515011.13</v>
      </c>
      <c r="T105" s="8">
        <v>25293992.36</v>
      </c>
      <c r="U105" s="8">
        <v>10056831.86</v>
      </c>
      <c r="V105" s="8">
        <v>15237160.5</v>
      </c>
      <c r="W105" s="9">
        <v>94.62</v>
      </c>
      <c r="X105" s="9">
        <v>98.45</v>
      </c>
      <c r="Y105" s="9">
        <v>92.26</v>
      </c>
      <c r="Z105" s="8">
        <v>1377034.4</v>
      </c>
      <c r="AA105" s="8">
        <v>1600718.54</v>
      </c>
    </row>
    <row r="106" spans="1:2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258</v>
      </c>
      <c r="G106" s="53" t="s">
        <v>348</v>
      </c>
      <c r="H106" s="8">
        <v>38209906.6</v>
      </c>
      <c r="I106" s="8">
        <v>2035879.92</v>
      </c>
      <c r="J106" s="8">
        <v>36174026.68</v>
      </c>
      <c r="K106" s="8">
        <v>35425475.03</v>
      </c>
      <c r="L106" s="8">
        <v>1285304.36</v>
      </c>
      <c r="M106" s="8">
        <v>34140170.67</v>
      </c>
      <c r="N106" s="9">
        <v>92.71</v>
      </c>
      <c r="O106" s="9">
        <v>63.13</v>
      </c>
      <c r="P106" s="9">
        <v>94.37</v>
      </c>
      <c r="Q106" s="8">
        <v>39672002.6</v>
      </c>
      <c r="R106" s="8">
        <v>4823089</v>
      </c>
      <c r="S106" s="8">
        <v>34848913.6</v>
      </c>
      <c r="T106" s="8">
        <v>35816208.78</v>
      </c>
      <c r="U106" s="8">
        <v>3105999.84</v>
      </c>
      <c r="V106" s="8">
        <v>32710208.94</v>
      </c>
      <c r="W106" s="9">
        <v>90.28</v>
      </c>
      <c r="X106" s="9">
        <v>64.39</v>
      </c>
      <c r="Y106" s="9">
        <v>93.86</v>
      </c>
      <c r="Z106" s="8">
        <v>1325113.08</v>
      </c>
      <c r="AA106" s="8">
        <v>1429961.73</v>
      </c>
    </row>
    <row r="107" spans="1:2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258</v>
      </c>
      <c r="G107" s="53" t="s">
        <v>349</v>
      </c>
      <c r="H107" s="8">
        <v>25383931.77</v>
      </c>
      <c r="I107" s="8">
        <v>613497.32</v>
      </c>
      <c r="J107" s="8">
        <v>24770434.45</v>
      </c>
      <c r="K107" s="8">
        <v>25233894.04</v>
      </c>
      <c r="L107" s="8">
        <v>441816.75</v>
      </c>
      <c r="M107" s="8">
        <v>24792077.29</v>
      </c>
      <c r="N107" s="9">
        <v>99.4</v>
      </c>
      <c r="O107" s="9">
        <v>72.01</v>
      </c>
      <c r="P107" s="9">
        <v>100.08</v>
      </c>
      <c r="Q107" s="8">
        <v>27242535.77</v>
      </c>
      <c r="R107" s="8">
        <v>2275952.32</v>
      </c>
      <c r="S107" s="8">
        <v>24966583.45</v>
      </c>
      <c r="T107" s="8">
        <v>24908274.21</v>
      </c>
      <c r="U107" s="8">
        <v>1947259.8</v>
      </c>
      <c r="V107" s="8">
        <v>22961014.41</v>
      </c>
      <c r="W107" s="9">
        <v>91.43</v>
      </c>
      <c r="X107" s="9">
        <v>85.55</v>
      </c>
      <c r="Y107" s="9">
        <v>91.96</v>
      </c>
      <c r="Z107" s="8">
        <v>-196149</v>
      </c>
      <c r="AA107" s="8">
        <v>1831062.88</v>
      </c>
    </row>
    <row r="108" spans="1:2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258</v>
      </c>
      <c r="G108" s="53" t="s">
        <v>350</v>
      </c>
      <c r="H108" s="8">
        <v>48864842.65</v>
      </c>
      <c r="I108" s="8">
        <v>2924312.44</v>
      </c>
      <c r="J108" s="8">
        <v>45940530.21</v>
      </c>
      <c r="K108" s="8">
        <v>48947477.01</v>
      </c>
      <c r="L108" s="8">
        <v>2935865.43</v>
      </c>
      <c r="M108" s="8">
        <v>46011611.58</v>
      </c>
      <c r="N108" s="9">
        <v>100.16</v>
      </c>
      <c r="O108" s="9">
        <v>100.39</v>
      </c>
      <c r="P108" s="9">
        <v>100.15</v>
      </c>
      <c r="Q108" s="8">
        <v>48579660.06</v>
      </c>
      <c r="R108" s="8">
        <v>7007480.84</v>
      </c>
      <c r="S108" s="8">
        <v>41572179.22</v>
      </c>
      <c r="T108" s="8">
        <v>47514946.64</v>
      </c>
      <c r="U108" s="8">
        <v>6686435.89</v>
      </c>
      <c r="V108" s="8">
        <v>40828510.75</v>
      </c>
      <c r="W108" s="9">
        <v>97.8</v>
      </c>
      <c r="X108" s="9">
        <v>95.41</v>
      </c>
      <c r="Y108" s="9">
        <v>98.21</v>
      </c>
      <c r="Z108" s="8">
        <v>4368350.99</v>
      </c>
      <c r="AA108" s="8">
        <v>5183100.83</v>
      </c>
    </row>
    <row r="109" spans="1:2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258</v>
      </c>
      <c r="G109" s="53" t="s">
        <v>351</v>
      </c>
      <c r="H109" s="8">
        <v>28448543.67</v>
      </c>
      <c r="I109" s="8">
        <v>4140325.11</v>
      </c>
      <c r="J109" s="8">
        <v>24308218.56</v>
      </c>
      <c r="K109" s="8">
        <v>25453998.59</v>
      </c>
      <c r="L109" s="8">
        <v>1110168.79</v>
      </c>
      <c r="M109" s="8">
        <v>24343829.8</v>
      </c>
      <c r="N109" s="9">
        <v>89.47</v>
      </c>
      <c r="O109" s="9">
        <v>26.81</v>
      </c>
      <c r="P109" s="9">
        <v>100.14</v>
      </c>
      <c r="Q109" s="8">
        <v>30227823.59</v>
      </c>
      <c r="R109" s="8">
        <v>7067451.32</v>
      </c>
      <c r="S109" s="8">
        <v>23160372.27</v>
      </c>
      <c r="T109" s="8">
        <v>26309311.73</v>
      </c>
      <c r="U109" s="8">
        <v>3746641.78</v>
      </c>
      <c r="V109" s="8">
        <v>22562669.95</v>
      </c>
      <c r="W109" s="9">
        <v>87.03</v>
      </c>
      <c r="X109" s="9">
        <v>53.01</v>
      </c>
      <c r="Y109" s="9">
        <v>97.41</v>
      </c>
      <c r="Z109" s="8">
        <v>1147846.29</v>
      </c>
      <c r="AA109" s="8">
        <v>1781159.85</v>
      </c>
    </row>
    <row r="110" spans="1:2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258</v>
      </c>
      <c r="G110" s="53" t="s">
        <v>352</v>
      </c>
      <c r="H110" s="8">
        <v>22928948.3</v>
      </c>
      <c r="I110" s="8">
        <v>1746567.96</v>
      </c>
      <c r="J110" s="8">
        <v>21182380.34</v>
      </c>
      <c r="K110" s="8">
        <v>22149943.75</v>
      </c>
      <c r="L110" s="8">
        <v>1346567.96</v>
      </c>
      <c r="M110" s="8">
        <v>20803375.79</v>
      </c>
      <c r="N110" s="9">
        <v>96.6</v>
      </c>
      <c r="O110" s="9">
        <v>77.09</v>
      </c>
      <c r="P110" s="9">
        <v>98.21</v>
      </c>
      <c r="Q110" s="8">
        <v>24599361.23</v>
      </c>
      <c r="R110" s="8">
        <v>5300178.74</v>
      </c>
      <c r="S110" s="8">
        <v>19299182.49</v>
      </c>
      <c r="T110" s="8">
        <v>24040394.27</v>
      </c>
      <c r="U110" s="8">
        <v>5201213.09</v>
      </c>
      <c r="V110" s="8">
        <v>18839181.18</v>
      </c>
      <c r="W110" s="9">
        <v>97.72</v>
      </c>
      <c r="X110" s="9">
        <v>98.13</v>
      </c>
      <c r="Y110" s="9">
        <v>97.61</v>
      </c>
      <c r="Z110" s="8">
        <v>1883197.85</v>
      </c>
      <c r="AA110" s="8">
        <v>1964194.61</v>
      </c>
    </row>
    <row r="111" spans="1:2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258</v>
      </c>
      <c r="G111" s="53" t="s">
        <v>353</v>
      </c>
      <c r="H111" s="8">
        <v>74801877.04</v>
      </c>
      <c r="I111" s="8">
        <v>4078173.78</v>
      </c>
      <c r="J111" s="8">
        <v>70723703.26</v>
      </c>
      <c r="K111" s="8">
        <v>73225026.53</v>
      </c>
      <c r="L111" s="8">
        <v>3914713.88</v>
      </c>
      <c r="M111" s="8">
        <v>69310312.65</v>
      </c>
      <c r="N111" s="9">
        <v>97.89</v>
      </c>
      <c r="O111" s="9">
        <v>95.99</v>
      </c>
      <c r="P111" s="9">
        <v>98</v>
      </c>
      <c r="Q111" s="8">
        <v>77270061.2</v>
      </c>
      <c r="R111" s="8">
        <v>11246796.8</v>
      </c>
      <c r="S111" s="8">
        <v>66023264.4</v>
      </c>
      <c r="T111" s="8">
        <v>75025212.16</v>
      </c>
      <c r="U111" s="8">
        <v>10835395.37</v>
      </c>
      <c r="V111" s="8">
        <v>64189816.79</v>
      </c>
      <c r="W111" s="9">
        <v>97.09</v>
      </c>
      <c r="X111" s="9">
        <v>96.34</v>
      </c>
      <c r="Y111" s="9">
        <v>97.22</v>
      </c>
      <c r="Z111" s="8">
        <v>4700438.86</v>
      </c>
      <c r="AA111" s="8">
        <v>5120495.86</v>
      </c>
    </row>
    <row r="112" spans="1:2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258</v>
      </c>
      <c r="G112" s="53" t="s">
        <v>354</v>
      </c>
      <c r="H112" s="8">
        <v>18933690.95</v>
      </c>
      <c r="I112" s="8">
        <v>260199.62</v>
      </c>
      <c r="J112" s="8">
        <v>18673491.33</v>
      </c>
      <c r="K112" s="8">
        <v>18694604.76</v>
      </c>
      <c r="L112" s="8">
        <v>153335.21</v>
      </c>
      <c r="M112" s="8">
        <v>18541269.55</v>
      </c>
      <c r="N112" s="9">
        <v>98.73</v>
      </c>
      <c r="O112" s="9">
        <v>58.92</v>
      </c>
      <c r="P112" s="9">
        <v>99.29</v>
      </c>
      <c r="Q112" s="8">
        <v>18933690.95</v>
      </c>
      <c r="R112" s="8">
        <v>1419429.87</v>
      </c>
      <c r="S112" s="8">
        <v>17514261.08</v>
      </c>
      <c r="T112" s="8">
        <v>17199896.03</v>
      </c>
      <c r="U112" s="8">
        <v>1056715.23</v>
      </c>
      <c r="V112" s="8">
        <v>16143180.8</v>
      </c>
      <c r="W112" s="9">
        <v>90.84</v>
      </c>
      <c r="X112" s="9">
        <v>74.44</v>
      </c>
      <c r="Y112" s="9">
        <v>92.17</v>
      </c>
      <c r="Z112" s="8">
        <v>1159230.25</v>
      </c>
      <c r="AA112" s="8">
        <v>2398088.75</v>
      </c>
    </row>
    <row r="113" spans="1:2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258</v>
      </c>
      <c r="G113" s="53" t="s">
        <v>355</v>
      </c>
      <c r="H113" s="8">
        <v>18306944.72</v>
      </c>
      <c r="I113" s="8">
        <v>628420</v>
      </c>
      <c r="J113" s="8">
        <v>17678524.72</v>
      </c>
      <c r="K113" s="8">
        <v>17808115.74</v>
      </c>
      <c r="L113" s="8">
        <v>487269.28</v>
      </c>
      <c r="M113" s="8">
        <v>17320846.46</v>
      </c>
      <c r="N113" s="9">
        <v>97.27</v>
      </c>
      <c r="O113" s="9">
        <v>77.53</v>
      </c>
      <c r="P113" s="9">
        <v>97.97</v>
      </c>
      <c r="Q113" s="8">
        <v>19341944.72</v>
      </c>
      <c r="R113" s="8">
        <v>1898092.8</v>
      </c>
      <c r="S113" s="8">
        <v>17443851.92</v>
      </c>
      <c r="T113" s="8">
        <v>18963845.75</v>
      </c>
      <c r="U113" s="8">
        <v>1850308.07</v>
      </c>
      <c r="V113" s="8">
        <v>17113537.68</v>
      </c>
      <c r="W113" s="9">
        <v>98.04</v>
      </c>
      <c r="X113" s="9">
        <v>97.48</v>
      </c>
      <c r="Y113" s="9">
        <v>98.1</v>
      </c>
      <c r="Z113" s="8">
        <v>234672.8</v>
      </c>
      <c r="AA113" s="8">
        <v>207308.78</v>
      </c>
    </row>
    <row r="114" spans="1:2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258</v>
      </c>
      <c r="G114" s="53" t="s">
        <v>356</v>
      </c>
      <c r="H114" s="8">
        <v>18653878.4</v>
      </c>
      <c r="I114" s="8">
        <v>1864314.82</v>
      </c>
      <c r="J114" s="8">
        <v>16789563.58</v>
      </c>
      <c r="K114" s="8">
        <v>17592010.35</v>
      </c>
      <c r="L114" s="8">
        <v>987222.23</v>
      </c>
      <c r="M114" s="8">
        <v>16604788.12</v>
      </c>
      <c r="N114" s="9">
        <v>94.3</v>
      </c>
      <c r="O114" s="9">
        <v>52.95</v>
      </c>
      <c r="P114" s="9">
        <v>98.89</v>
      </c>
      <c r="Q114" s="8">
        <v>19757085.4</v>
      </c>
      <c r="R114" s="8">
        <v>2747231.06</v>
      </c>
      <c r="S114" s="8">
        <v>17009854.34</v>
      </c>
      <c r="T114" s="8">
        <v>17659394.65</v>
      </c>
      <c r="U114" s="8">
        <v>1570099.76</v>
      </c>
      <c r="V114" s="8">
        <v>16089294.89</v>
      </c>
      <c r="W114" s="9">
        <v>89.38</v>
      </c>
      <c r="X114" s="9">
        <v>57.15</v>
      </c>
      <c r="Y114" s="9">
        <v>94.58</v>
      </c>
      <c r="Z114" s="8">
        <v>-220290.76</v>
      </c>
      <c r="AA114" s="8">
        <v>515493.23</v>
      </c>
    </row>
    <row r="115" spans="1:2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30870646.07</v>
      </c>
      <c r="I115" s="8">
        <v>512169.08</v>
      </c>
      <c r="J115" s="8">
        <v>30358476.99</v>
      </c>
      <c r="K115" s="8">
        <v>30448265.6</v>
      </c>
      <c r="L115" s="8">
        <v>321384.17</v>
      </c>
      <c r="M115" s="8">
        <v>30126881.43</v>
      </c>
      <c r="N115" s="9">
        <v>98.63</v>
      </c>
      <c r="O115" s="9">
        <v>62.74</v>
      </c>
      <c r="P115" s="9">
        <v>99.23</v>
      </c>
      <c r="Q115" s="8">
        <v>36981815.6</v>
      </c>
      <c r="R115" s="8">
        <v>6805723</v>
      </c>
      <c r="S115" s="8">
        <v>30176092.6</v>
      </c>
      <c r="T115" s="8">
        <v>35974321.49</v>
      </c>
      <c r="U115" s="8">
        <v>6092444.29</v>
      </c>
      <c r="V115" s="8">
        <v>29881877.2</v>
      </c>
      <c r="W115" s="9">
        <v>97.27</v>
      </c>
      <c r="X115" s="9">
        <v>89.51</v>
      </c>
      <c r="Y115" s="9">
        <v>99.02</v>
      </c>
      <c r="Z115" s="8">
        <v>182384.39</v>
      </c>
      <c r="AA115" s="8">
        <v>245004.23</v>
      </c>
    </row>
    <row r="116" spans="1:2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258</v>
      </c>
      <c r="G116" s="53" t="s">
        <v>358</v>
      </c>
      <c r="H116" s="8">
        <v>6854965.74</v>
      </c>
      <c r="I116" s="8">
        <v>385724.95</v>
      </c>
      <c r="J116" s="8">
        <v>6469240.79</v>
      </c>
      <c r="K116" s="8">
        <v>6502106.23</v>
      </c>
      <c r="L116" s="8">
        <v>46454.41</v>
      </c>
      <c r="M116" s="8">
        <v>6455651.82</v>
      </c>
      <c r="N116" s="9">
        <v>94.85</v>
      </c>
      <c r="O116" s="9">
        <v>12.04</v>
      </c>
      <c r="P116" s="9">
        <v>99.78</v>
      </c>
      <c r="Q116" s="8">
        <v>6570058.35</v>
      </c>
      <c r="R116" s="8">
        <v>343826.3</v>
      </c>
      <c r="S116" s="8">
        <v>6226232.05</v>
      </c>
      <c r="T116" s="8">
        <v>6130939.14</v>
      </c>
      <c r="U116" s="8">
        <v>23130.3</v>
      </c>
      <c r="V116" s="8">
        <v>6107808.84</v>
      </c>
      <c r="W116" s="9">
        <v>93.31</v>
      </c>
      <c r="X116" s="9">
        <v>6.72</v>
      </c>
      <c r="Y116" s="9">
        <v>98.09</v>
      </c>
      <c r="Z116" s="8">
        <v>243008.74</v>
      </c>
      <c r="AA116" s="8">
        <v>347842.98</v>
      </c>
    </row>
    <row r="117" spans="1:2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258</v>
      </c>
      <c r="G117" s="53" t="s">
        <v>359</v>
      </c>
      <c r="H117" s="8">
        <v>25534495.23</v>
      </c>
      <c r="I117" s="8">
        <v>6047973.49</v>
      </c>
      <c r="J117" s="8">
        <v>19486521.74</v>
      </c>
      <c r="K117" s="8">
        <v>20682888.94</v>
      </c>
      <c r="L117" s="8">
        <v>1279822.4</v>
      </c>
      <c r="M117" s="8">
        <v>19403066.54</v>
      </c>
      <c r="N117" s="9">
        <v>80.99</v>
      </c>
      <c r="O117" s="9">
        <v>21.16</v>
      </c>
      <c r="P117" s="9">
        <v>99.57</v>
      </c>
      <c r="Q117" s="8">
        <v>26999076.32</v>
      </c>
      <c r="R117" s="8">
        <v>8863048.74</v>
      </c>
      <c r="S117" s="8">
        <v>18136027.58</v>
      </c>
      <c r="T117" s="8">
        <v>21811631.81</v>
      </c>
      <c r="U117" s="8">
        <v>4005552.18</v>
      </c>
      <c r="V117" s="8">
        <v>17806079.63</v>
      </c>
      <c r="W117" s="9">
        <v>80.78</v>
      </c>
      <c r="X117" s="9">
        <v>45.19</v>
      </c>
      <c r="Y117" s="9">
        <v>98.18</v>
      </c>
      <c r="Z117" s="8">
        <v>1350494.16</v>
      </c>
      <c r="AA117" s="8">
        <v>1596986.91</v>
      </c>
    </row>
    <row r="118" spans="1:2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258</v>
      </c>
      <c r="G118" s="53" t="s">
        <v>360</v>
      </c>
      <c r="H118" s="8">
        <v>20800260.77</v>
      </c>
      <c r="I118" s="8">
        <v>2431129</v>
      </c>
      <c r="J118" s="8">
        <v>18369131.77</v>
      </c>
      <c r="K118" s="8">
        <v>20219624.54</v>
      </c>
      <c r="L118" s="8">
        <v>2038975.7</v>
      </c>
      <c r="M118" s="8">
        <v>18180648.84</v>
      </c>
      <c r="N118" s="9">
        <v>97.2</v>
      </c>
      <c r="O118" s="9">
        <v>83.86</v>
      </c>
      <c r="P118" s="9">
        <v>98.97</v>
      </c>
      <c r="Q118" s="8">
        <v>23697802.56</v>
      </c>
      <c r="R118" s="8">
        <v>6694027</v>
      </c>
      <c r="S118" s="8">
        <v>17003775.56</v>
      </c>
      <c r="T118" s="8">
        <v>22712840.58</v>
      </c>
      <c r="U118" s="8">
        <v>6649813.81</v>
      </c>
      <c r="V118" s="8">
        <v>16063026.77</v>
      </c>
      <c r="W118" s="9">
        <v>95.84</v>
      </c>
      <c r="X118" s="9">
        <v>99.33</v>
      </c>
      <c r="Y118" s="9">
        <v>94.46</v>
      </c>
      <c r="Z118" s="8">
        <v>1365356.21</v>
      </c>
      <c r="AA118" s="8">
        <v>2117622.07</v>
      </c>
    </row>
    <row r="119" spans="1:2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258</v>
      </c>
      <c r="G119" s="53" t="s">
        <v>361</v>
      </c>
      <c r="H119" s="8">
        <v>41817126.64</v>
      </c>
      <c r="I119" s="8">
        <v>2434147.12</v>
      </c>
      <c r="J119" s="8">
        <v>39382979.52</v>
      </c>
      <c r="K119" s="8">
        <v>40375409.56</v>
      </c>
      <c r="L119" s="8">
        <v>338569.14</v>
      </c>
      <c r="M119" s="8">
        <v>40036840.42</v>
      </c>
      <c r="N119" s="9">
        <v>96.55</v>
      </c>
      <c r="O119" s="9">
        <v>13.9</v>
      </c>
      <c r="P119" s="9">
        <v>101.66</v>
      </c>
      <c r="Q119" s="8">
        <v>44730895.9</v>
      </c>
      <c r="R119" s="8">
        <v>8713988.26</v>
      </c>
      <c r="S119" s="8">
        <v>36016907.64</v>
      </c>
      <c r="T119" s="8">
        <v>38680708.16</v>
      </c>
      <c r="U119" s="8">
        <v>3932511.7</v>
      </c>
      <c r="V119" s="8">
        <v>34748196.46</v>
      </c>
      <c r="W119" s="9">
        <v>86.47</v>
      </c>
      <c r="X119" s="9">
        <v>45.12</v>
      </c>
      <c r="Y119" s="9">
        <v>96.47</v>
      </c>
      <c r="Z119" s="8">
        <v>3366071.88</v>
      </c>
      <c r="AA119" s="8">
        <v>5288643.96</v>
      </c>
    </row>
    <row r="120" spans="1:2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258</v>
      </c>
      <c r="G120" s="53" t="s">
        <v>267</v>
      </c>
      <c r="H120" s="8">
        <v>43728850.6</v>
      </c>
      <c r="I120" s="8">
        <v>1703054.37</v>
      </c>
      <c r="J120" s="8">
        <v>42025796.23</v>
      </c>
      <c r="K120" s="8">
        <v>45159554.77</v>
      </c>
      <c r="L120" s="8">
        <v>1785984.14</v>
      </c>
      <c r="M120" s="8">
        <v>43373570.63</v>
      </c>
      <c r="N120" s="9">
        <v>103.27</v>
      </c>
      <c r="O120" s="9">
        <v>104.86</v>
      </c>
      <c r="P120" s="9">
        <v>103.2</v>
      </c>
      <c r="Q120" s="8">
        <v>50360140.95</v>
      </c>
      <c r="R120" s="8">
        <v>10892137.55</v>
      </c>
      <c r="S120" s="8">
        <v>39468003.4</v>
      </c>
      <c r="T120" s="8">
        <v>46997443.84</v>
      </c>
      <c r="U120" s="8">
        <v>9885784.07</v>
      </c>
      <c r="V120" s="8">
        <v>37111659.77</v>
      </c>
      <c r="W120" s="9">
        <v>93.32</v>
      </c>
      <c r="X120" s="9">
        <v>90.76</v>
      </c>
      <c r="Y120" s="9">
        <v>94.02</v>
      </c>
      <c r="Z120" s="8">
        <v>2557792.83</v>
      </c>
      <c r="AA120" s="8">
        <v>6261910.86</v>
      </c>
    </row>
    <row r="121" spans="1:2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258</v>
      </c>
      <c r="G121" s="53" t="s">
        <v>362</v>
      </c>
      <c r="H121" s="8">
        <v>20683572.48</v>
      </c>
      <c r="I121" s="8">
        <v>215500</v>
      </c>
      <c r="J121" s="8">
        <v>20468072.48</v>
      </c>
      <c r="K121" s="8">
        <v>19422990.19</v>
      </c>
      <c r="L121" s="8">
        <v>115397.6</v>
      </c>
      <c r="M121" s="8">
        <v>19307592.59</v>
      </c>
      <c r="N121" s="9">
        <v>93.9</v>
      </c>
      <c r="O121" s="9">
        <v>53.54</v>
      </c>
      <c r="P121" s="9">
        <v>94.33</v>
      </c>
      <c r="Q121" s="8">
        <v>20833212.48</v>
      </c>
      <c r="R121" s="8">
        <v>1073790</v>
      </c>
      <c r="S121" s="8">
        <v>19759422.48</v>
      </c>
      <c r="T121" s="8">
        <v>18562547.53</v>
      </c>
      <c r="U121" s="8">
        <v>818748.68</v>
      </c>
      <c r="V121" s="8">
        <v>17743798.85</v>
      </c>
      <c r="W121" s="9">
        <v>89.1</v>
      </c>
      <c r="X121" s="9">
        <v>76.24</v>
      </c>
      <c r="Y121" s="9">
        <v>89.79</v>
      </c>
      <c r="Z121" s="8">
        <v>708650</v>
      </c>
      <c r="AA121" s="8">
        <v>1563793.74</v>
      </c>
    </row>
    <row r="122" spans="1:2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258</v>
      </c>
      <c r="G122" s="53" t="s">
        <v>363</v>
      </c>
      <c r="H122" s="8">
        <v>27165687.71</v>
      </c>
      <c r="I122" s="8">
        <v>7396218.55</v>
      </c>
      <c r="J122" s="8">
        <v>19769469.16</v>
      </c>
      <c r="K122" s="8">
        <v>21629059.51</v>
      </c>
      <c r="L122" s="8">
        <v>2025051.03</v>
      </c>
      <c r="M122" s="8">
        <v>19604008.48</v>
      </c>
      <c r="N122" s="9">
        <v>79.61</v>
      </c>
      <c r="O122" s="9">
        <v>27.37</v>
      </c>
      <c r="P122" s="9">
        <v>99.16</v>
      </c>
      <c r="Q122" s="8">
        <v>30126451.39</v>
      </c>
      <c r="R122" s="8">
        <v>10671438.26</v>
      </c>
      <c r="S122" s="8">
        <v>19455013.13</v>
      </c>
      <c r="T122" s="8">
        <v>20157815.88</v>
      </c>
      <c r="U122" s="8">
        <v>3535726.51</v>
      </c>
      <c r="V122" s="8">
        <v>16622089.37</v>
      </c>
      <c r="W122" s="9">
        <v>66.91</v>
      </c>
      <c r="X122" s="9">
        <v>33.13</v>
      </c>
      <c r="Y122" s="9">
        <v>85.43</v>
      </c>
      <c r="Z122" s="8">
        <v>314456.03</v>
      </c>
      <c r="AA122" s="8">
        <v>2981919.11</v>
      </c>
    </row>
    <row r="123" spans="1:2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258</v>
      </c>
      <c r="G123" s="53" t="s">
        <v>268</v>
      </c>
      <c r="H123" s="8">
        <v>38442781.15</v>
      </c>
      <c r="I123" s="8">
        <v>3027224.77</v>
      </c>
      <c r="J123" s="8">
        <v>35415556.38</v>
      </c>
      <c r="K123" s="8">
        <v>37609620.93</v>
      </c>
      <c r="L123" s="8">
        <v>3246554.46</v>
      </c>
      <c r="M123" s="8">
        <v>34363066.47</v>
      </c>
      <c r="N123" s="9">
        <v>97.83</v>
      </c>
      <c r="O123" s="9">
        <v>107.24</v>
      </c>
      <c r="P123" s="9">
        <v>97.02</v>
      </c>
      <c r="Q123" s="8">
        <v>39029227.97</v>
      </c>
      <c r="R123" s="8">
        <v>4203282.46</v>
      </c>
      <c r="S123" s="8">
        <v>34825945.51</v>
      </c>
      <c r="T123" s="8">
        <v>35803119.39</v>
      </c>
      <c r="U123" s="8">
        <v>2556454.14</v>
      </c>
      <c r="V123" s="8">
        <v>33246665.25</v>
      </c>
      <c r="W123" s="9">
        <v>91.73</v>
      </c>
      <c r="X123" s="9">
        <v>60.82</v>
      </c>
      <c r="Y123" s="9">
        <v>95.46</v>
      </c>
      <c r="Z123" s="8">
        <v>589610.87</v>
      </c>
      <c r="AA123" s="8">
        <v>1116401.22</v>
      </c>
    </row>
    <row r="124" spans="1:2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258</v>
      </c>
      <c r="G124" s="53" t="s">
        <v>269</v>
      </c>
      <c r="H124" s="8">
        <v>19361642.58</v>
      </c>
      <c r="I124" s="8">
        <v>2383630.59</v>
      </c>
      <c r="J124" s="8">
        <v>16978011.99</v>
      </c>
      <c r="K124" s="8">
        <v>18381302.34</v>
      </c>
      <c r="L124" s="8">
        <v>1766959.66</v>
      </c>
      <c r="M124" s="8">
        <v>16614342.68</v>
      </c>
      <c r="N124" s="9">
        <v>94.93</v>
      </c>
      <c r="O124" s="9">
        <v>74.12</v>
      </c>
      <c r="P124" s="9">
        <v>97.85</v>
      </c>
      <c r="Q124" s="8">
        <v>18517388.99</v>
      </c>
      <c r="R124" s="8">
        <v>2099210.7</v>
      </c>
      <c r="S124" s="8">
        <v>16418178.29</v>
      </c>
      <c r="T124" s="8">
        <v>17543222.3</v>
      </c>
      <c r="U124" s="8">
        <v>1726759.1</v>
      </c>
      <c r="V124" s="8">
        <v>15816463.2</v>
      </c>
      <c r="W124" s="9">
        <v>94.73</v>
      </c>
      <c r="X124" s="9">
        <v>82.25</v>
      </c>
      <c r="Y124" s="9">
        <v>96.33</v>
      </c>
      <c r="Z124" s="8">
        <v>559833.7</v>
      </c>
      <c r="AA124" s="8">
        <v>797879.48</v>
      </c>
    </row>
    <row r="125" spans="1:2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258</v>
      </c>
      <c r="G125" s="53" t="s">
        <v>364</v>
      </c>
      <c r="H125" s="8">
        <v>13235721.31</v>
      </c>
      <c r="I125" s="8">
        <v>1237245.01</v>
      </c>
      <c r="J125" s="8">
        <v>11998476.3</v>
      </c>
      <c r="K125" s="8">
        <v>12753346.9</v>
      </c>
      <c r="L125" s="8">
        <v>935693.29</v>
      </c>
      <c r="M125" s="8">
        <v>11817653.61</v>
      </c>
      <c r="N125" s="9">
        <v>96.35</v>
      </c>
      <c r="O125" s="9">
        <v>75.62</v>
      </c>
      <c r="P125" s="9">
        <v>98.49</v>
      </c>
      <c r="Q125" s="8">
        <v>14272125.97</v>
      </c>
      <c r="R125" s="8">
        <v>2689684.51</v>
      </c>
      <c r="S125" s="8">
        <v>11582441.46</v>
      </c>
      <c r="T125" s="8">
        <v>13465692.89</v>
      </c>
      <c r="U125" s="8">
        <v>2596381.3</v>
      </c>
      <c r="V125" s="8">
        <v>10869311.59</v>
      </c>
      <c r="W125" s="9">
        <v>94.34</v>
      </c>
      <c r="X125" s="9">
        <v>96.53</v>
      </c>
      <c r="Y125" s="9">
        <v>93.84</v>
      </c>
      <c r="Z125" s="8">
        <v>416034.84</v>
      </c>
      <c r="AA125" s="8">
        <v>948342.02</v>
      </c>
    </row>
    <row r="126" spans="1:2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258</v>
      </c>
      <c r="G126" s="53" t="s">
        <v>365</v>
      </c>
      <c r="H126" s="8">
        <v>11862065</v>
      </c>
      <c r="I126" s="8">
        <v>2009926.49</v>
      </c>
      <c r="J126" s="8">
        <v>9852138.51</v>
      </c>
      <c r="K126" s="8">
        <v>11704856.12</v>
      </c>
      <c r="L126" s="8">
        <v>2004790.43</v>
      </c>
      <c r="M126" s="8">
        <v>9700065.69</v>
      </c>
      <c r="N126" s="9">
        <v>98.67</v>
      </c>
      <c r="O126" s="9">
        <v>99.74</v>
      </c>
      <c r="P126" s="9">
        <v>98.45</v>
      </c>
      <c r="Q126" s="8">
        <v>14295065</v>
      </c>
      <c r="R126" s="8">
        <v>5310500.89</v>
      </c>
      <c r="S126" s="8">
        <v>8984564.11</v>
      </c>
      <c r="T126" s="8">
        <v>13939583.78</v>
      </c>
      <c r="U126" s="8">
        <v>5176458.37</v>
      </c>
      <c r="V126" s="8">
        <v>8763125.41</v>
      </c>
      <c r="W126" s="9">
        <v>97.51</v>
      </c>
      <c r="X126" s="9">
        <v>97.47</v>
      </c>
      <c r="Y126" s="9">
        <v>97.53</v>
      </c>
      <c r="Z126" s="8">
        <v>867574.4</v>
      </c>
      <c r="AA126" s="8">
        <v>936940.28</v>
      </c>
    </row>
    <row r="127" spans="1:2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258</v>
      </c>
      <c r="G127" s="53" t="s">
        <v>366</v>
      </c>
      <c r="H127" s="8">
        <v>19735297</v>
      </c>
      <c r="I127" s="8">
        <v>1229563.36</v>
      </c>
      <c r="J127" s="8">
        <v>18505733.64</v>
      </c>
      <c r="K127" s="8">
        <v>19458830.92</v>
      </c>
      <c r="L127" s="8">
        <v>1229563.35</v>
      </c>
      <c r="M127" s="8">
        <v>18229267.57</v>
      </c>
      <c r="N127" s="9">
        <v>98.59</v>
      </c>
      <c r="O127" s="9">
        <v>99.99</v>
      </c>
      <c r="P127" s="9">
        <v>98.5</v>
      </c>
      <c r="Q127" s="8">
        <v>19545175</v>
      </c>
      <c r="R127" s="8">
        <v>2275107.7</v>
      </c>
      <c r="S127" s="8">
        <v>17270067.3</v>
      </c>
      <c r="T127" s="8">
        <v>18276034.02</v>
      </c>
      <c r="U127" s="8">
        <v>1679628.87</v>
      </c>
      <c r="V127" s="8">
        <v>16596405.15</v>
      </c>
      <c r="W127" s="9">
        <v>93.5</v>
      </c>
      <c r="X127" s="9">
        <v>73.82</v>
      </c>
      <c r="Y127" s="9">
        <v>96.09</v>
      </c>
      <c r="Z127" s="8">
        <v>1235666.34</v>
      </c>
      <c r="AA127" s="8">
        <v>1632862.42</v>
      </c>
    </row>
    <row r="128" spans="1:2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13325187.31</v>
      </c>
      <c r="I128" s="8">
        <v>1652021.59</v>
      </c>
      <c r="J128" s="8">
        <v>11673165.72</v>
      </c>
      <c r="K128" s="8">
        <v>13045260.75</v>
      </c>
      <c r="L128" s="8">
        <v>1554193.19</v>
      </c>
      <c r="M128" s="8">
        <v>11491067.56</v>
      </c>
      <c r="N128" s="9">
        <v>97.89</v>
      </c>
      <c r="O128" s="9">
        <v>94.07</v>
      </c>
      <c r="P128" s="9">
        <v>98.44</v>
      </c>
      <c r="Q128" s="8">
        <v>14333723.49</v>
      </c>
      <c r="R128" s="8">
        <v>2664997.28</v>
      </c>
      <c r="S128" s="8">
        <v>11668726.21</v>
      </c>
      <c r="T128" s="8">
        <v>13995354.79</v>
      </c>
      <c r="U128" s="8">
        <v>2644710.44</v>
      </c>
      <c r="V128" s="8">
        <v>11350644.35</v>
      </c>
      <c r="W128" s="9">
        <v>97.63</v>
      </c>
      <c r="X128" s="9">
        <v>99.23</v>
      </c>
      <c r="Y128" s="9">
        <v>97.27</v>
      </c>
      <c r="Z128" s="8">
        <v>4439.51</v>
      </c>
      <c r="AA128" s="8">
        <v>140423.21</v>
      </c>
    </row>
    <row r="129" spans="1:2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258</v>
      </c>
      <c r="G129" s="53" t="s">
        <v>368</v>
      </c>
      <c r="H129" s="8">
        <v>16691658.06</v>
      </c>
      <c r="I129" s="8">
        <v>4562854</v>
      </c>
      <c r="J129" s="8">
        <v>12128804.06</v>
      </c>
      <c r="K129" s="8">
        <v>13398086.67</v>
      </c>
      <c r="L129" s="8">
        <v>1525187.81</v>
      </c>
      <c r="M129" s="8">
        <v>11872898.86</v>
      </c>
      <c r="N129" s="9">
        <v>80.26</v>
      </c>
      <c r="O129" s="9">
        <v>33.42</v>
      </c>
      <c r="P129" s="9">
        <v>97.89</v>
      </c>
      <c r="Q129" s="8">
        <v>18183149.06</v>
      </c>
      <c r="R129" s="8">
        <v>6712934.38</v>
      </c>
      <c r="S129" s="8">
        <v>11470214.68</v>
      </c>
      <c r="T129" s="8">
        <v>13725624.68</v>
      </c>
      <c r="U129" s="8">
        <v>2862988.68</v>
      </c>
      <c r="V129" s="8">
        <v>10862636</v>
      </c>
      <c r="W129" s="9">
        <v>75.48</v>
      </c>
      <c r="X129" s="9">
        <v>42.64</v>
      </c>
      <c r="Y129" s="9">
        <v>94.7</v>
      </c>
      <c r="Z129" s="8">
        <v>658589.38</v>
      </c>
      <c r="AA129" s="8">
        <v>1010262.86</v>
      </c>
    </row>
    <row r="130" spans="1:2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258</v>
      </c>
      <c r="G130" s="53" t="s">
        <v>369</v>
      </c>
      <c r="H130" s="8">
        <v>25853488.87</v>
      </c>
      <c r="I130" s="8">
        <v>1535713.9</v>
      </c>
      <c r="J130" s="8">
        <v>24317774.97</v>
      </c>
      <c r="K130" s="8">
        <v>25092002.47</v>
      </c>
      <c r="L130" s="8">
        <v>1315432.51</v>
      </c>
      <c r="M130" s="8">
        <v>23776569.96</v>
      </c>
      <c r="N130" s="9">
        <v>97.05</v>
      </c>
      <c r="O130" s="9">
        <v>85.65</v>
      </c>
      <c r="P130" s="9">
        <v>97.77</v>
      </c>
      <c r="Q130" s="8">
        <v>26146949.36</v>
      </c>
      <c r="R130" s="8">
        <v>1905747.19</v>
      </c>
      <c r="S130" s="8">
        <v>24241202.17</v>
      </c>
      <c r="T130" s="8">
        <v>25108150.94</v>
      </c>
      <c r="U130" s="8">
        <v>1842697.05</v>
      </c>
      <c r="V130" s="8">
        <v>23265453.89</v>
      </c>
      <c r="W130" s="9">
        <v>96.02</v>
      </c>
      <c r="X130" s="9">
        <v>96.69</v>
      </c>
      <c r="Y130" s="9">
        <v>95.97</v>
      </c>
      <c r="Z130" s="8">
        <v>76572.8</v>
      </c>
      <c r="AA130" s="8">
        <v>511116.07</v>
      </c>
    </row>
    <row r="131" spans="1:2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258</v>
      </c>
      <c r="G131" s="53" t="s">
        <v>370</v>
      </c>
      <c r="H131" s="8">
        <v>23376418.81</v>
      </c>
      <c r="I131" s="8">
        <v>5403886.56</v>
      </c>
      <c r="J131" s="8">
        <v>17972532.25</v>
      </c>
      <c r="K131" s="8">
        <v>20529074.54</v>
      </c>
      <c r="L131" s="8">
        <v>2622524.98</v>
      </c>
      <c r="M131" s="8">
        <v>17906549.56</v>
      </c>
      <c r="N131" s="9">
        <v>87.81</v>
      </c>
      <c r="O131" s="9">
        <v>48.53</v>
      </c>
      <c r="P131" s="9">
        <v>99.63</v>
      </c>
      <c r="Q131" s="8">
        <v>24461754.64</v>
      </c>
      <c r="R131" s="8">
        <v>7732613.71</v>
      </c>
      <c r="S131" s="8">
        <v>16729140.93</v>
      </c>
      <c r="T131" s="8">
        <v>18823023.53</v>
      </c>
      <c r="U131" s="8">
        <v>3391515.09</v>
      </c>
      <c r="V131" s="8">
        <v>15431508.44</v>
      </c>
      <c r="W131" s="9">
        <v>76.94</v>
      </c>
      <c r="X131" s="9">
        <v>43.85</v>
      </c>
      <c r="Y131" s="9">
        <v>92.24</v>
      </c>
      <c r="Z131" s="8">
        <v>1243391.32</v>
      </c>
      <c r="AA131" s="8">
        <v>2475041.12</v>
      </c>
    </row>
    <row r="132" spans="1:2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258</v>
      </c>
      <c r="G132" s="53" t="s">
        <v>371</v>
      </c>
      <c r="H132" s="8">
        <v>18208860.38</v>
      </c>
      <c r="I132" s="8">
        <v>961953.37</v>
      </c>
      <c r="J132" s="8">
        <v>17246907.01</v>
      </c>
      <c r="K132" s="8">
        <v>17762022.44</v>
      </c>
      <c r="L132" s="8">
        <v>608994.16</v>
      </c>
      <c r="M132" s="8">
        <v>17153028.28</v>
      </c>
      <c r="N132" s="9">
        <v>97.54</v>
      </c>
      <c r="O132" s="9">
        <v>63.3</v>
      </c>
      <c r="P132" s="9">
        <v>99.45</v>
      </c>
      <c r="Q132" s="8">
        <v>20301066.38</v>
      </c>
      <c r="R132" s="8">
        <v>3349984</v>
      </c>
      <c r="S132" s="8">
        <v>16951082.38</v>
      </c>
      <c r="T132" s="8">
        <v>18013278.93</v>
      </c>
      <c r="U132" s="8">
        <v>2335314.28</v>
      </c>
      <c r="V132" s="8">
        <v>15677964.65</v>
      </c>
      <c r="W132" s="9">
        <v>88.73</v>
      </c>
      <c r="X132" s="9">
        <v>69.71</v>
      </c>
      <c r="Y132" s="9">
        <v>92.48</v>
      </c>
      <c r="Z132" s="8">
        <v>295824.63</v>
      </c>
      <c r="AA132" s="8">
        <v>1475063.63</v>
      </c>
    </row>
    <row r="133" spans="1:2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17203287.22</v>
      </c>
      <c r="I133" s="8">
        <v>62831.87</v>
      </c>
      <c r="J133" s="8">
        <v>17140455.35</v>
      </c>
      <c r="K133" s="8">
        <v>17241553.48</v>
      </c>
      <c r="L133" s="8">
        <v>90501.76</v>
      </c>
      <c r="M133" s="8">
        <v>17151051.72</v>
      </c>
      <c r="N133" s="9">
        <v>100.22</v>
      </c>
      <c r="O133" s="9">
        <v>144.03</v>
      </c>
      <c r="P133" s="9">
        <v>100.06</v>
      </c>
      <c r="Q133" s="8">
        <v>19839137.61</v>
      </c>
      <c r="R133" s="8">
        <v>2683378.79</v>
      </c>
      <c r="S133" s="8">
        <v>17155758.82</v>
      </c>
      <c r="T133" s="8">
        <v>16444348.59</v>
      </c>
      <c r="U133" s="8">
        <v>976882.17</v>
      </c>
      <c r="V133" s="8">
        <v>15467466.42</v>
      </c>
      <c r="W133" s="9">
        <v>82.88</v>
      </c>
      <c r="X133" s="9">
        <v>36.4</v>
      </c>
      <c r="Y133" s="9">
        <v>90.15</v>
      </c>
      <c r="Z133" s="8">
        <v>-15303.47</v>
      </c>
      <c r="AA133" s="8">
        <v>1683585.3</v>
      </c>
    </row>
    <row r="134" spans="1:2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258</v>
      </c>
      <c r="G134" s="53" t="s">
        <v>373</v>
      </c>
      <c r="H134" s="8">
        <v>14641905.75</v>
      </c>
      <c r="I134" s="8">
        <v>975691</v>
      </c>
      <c r="J134" s="8">
        <v>13666214.75</v>
      </c>
      <c r="K134" s="8">
        <v>14448425.23</v>
      </c>
      <c r="L134" s="8">
        <v>961237.39</v>
      </c>
      <c r="M134" s="8">
        <v>13487187.84</v>
      </c>
      <c r="N134" s="9">
        <v>98.67</v>
      </c>
      <c r="O134" s="9">
        <v>98.51</v>
      </c>
      <c r="P134" s="9">
        <v>98.69</v>
      </c>
      <c r="Q134" s="8">
        <v>18037714.51</v>
      </c>
      <c r="R134" s="8">
        <v>4654721.18</v>
      </c>
      <c r="S134" s="8">
        <v>13382993.33</v>
      </c>
      <c r="T134" s="8">
        <v>15730755.54</v>
      </c>
      <c r="U134" s="8">
        <v>3388310.08</v>
      </c>
      <c r="V134" s="8">
        <v>12342445.46</v>
      </c>
      <c r="W134" s="9">
        <v>87.21</v>
      </c>
      <c r="X134" s="9">
        <v>72.79</v>
      </c>
      <c r="Y134" s="9">
        <v>92.22</v>
      </c>
      <c r="Z134" s="8">
        <v>283221.42</v>
      </c>
      <c r="AA134" s="8">
        <v>1144742.38</v>
      </c>
    </row>
    <row r="135" spans="1:2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258</v>
      </c>
      <c r="G135" s="53" t="s">
        <v>374</v>
      </c>
      <c r="H135" s="8">
        <v>26558288.12</v>
      </c>
      <c r="I135" s="8">
        <v>959526.81</v>
      </c>
      <c r="J135" s="8">
        <v>25598761.31</v>
      </c>
      <c r="K135" s="8">
        <v>25980255.88</v>
      </c>
      <c r="L135" s="8">
        <v>518728.01</v>
      </c>
      <c r="M135" s="8">
        <v>25461527.87</v>
      </c>
      <c r="N135" s="9">
        <v>97.82</v>
      </c>
      <c r="O135" s="9">
        <v>54.06</v>
      </c>
      <c r="P135" s="9">
        <v>99.46</v>
      </c>
      <c r="Q135" s="8">
        <v>26368288.12</v>
      </c>
      <c r="R135" s="8">
        <v>2384134.74</v>
      </c>
      <c r="S135" s="8">
        <v>23984153.38</v>
      </c>
      <c r="T135" s="8">
        <v>25230169.39</v>
      </c>
      <c r="U135" s="8">
        <v>1987600.37</v>
      </c>
      <c r="V135" s="8">
        <v>23242569.02</v>
      </c>
      <c r="W135" s="9">
        <v>95.68</v>
      </c>
      <c r="X135" s="9">
        <v>83.36</v>
      </c>
      <c r="Y135" s="9">
        <v>96.9</v>
      </c>
      <c r="Z135" s="8">
        <v>1614607.93</v>
      </c>
      <c r="AA135" s="8">
        <v>2218958.85</v>
      </c>
    </row>
    <row r="136" spans="1:2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19190000</v>
      </c>
      <c r="I136" s="8">
        <v>1537314.53</v>
      </c>
      <c r="J136" s="8">
        <v>17652685.47</v>
      </c>
      <c r="K136" s="8">
        <v>18841232.28</v>
      </c>
      <c r="L136" s="8">
        <v>1217837.56</v>
      </c>
      <c r="M136" s="8">
        <v>17623394.72</v>
      </c>
      <c r="N136" s="9">
        <v>98.18</v>
      </c>
      <c r="O136" s="9">
        <v>79.21</v>
      </c>
      <c r="P136" s="9">
        <v>99.83</v>
      </c>
      <c r="Q136" s="8">
        <v>23827000</v>
      </c>
      <c r="R136" s="8">
        <v>6150998.35</v>
      </c>
      <c r="S136" s="8">
        <v>17676001.65</v>
      </c>
      <c r="T136" s="8">
        <v>22675630.71</v>
      </c>
      <c r="U136" s="8">
        <v>6060371.56</v>
      </c>
      <c r="V136" s="8">
        <v>16615259.15</v>
      </c>
      <c r="W136" s="9">
        <v>95.16</v>
      </c>
      <c r="X136" s="9">
        <v>98.52</v>
      </c>
      <c r="Y136" s="9">
        <v>93.99</v>
      </c>
      <c r="Z136" s="8">
        <v>-23316.18</v>
      </c>
      <c r="AA136" s="8">
        <v>1008135.57</v>
      </c>
    </row>
    <row r="137" spans="1:2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258</v>
      </c>
      <c r="G137" s="53" t="s">
        <v>376</v>
      </c>
      <c r="H137" s="8">
        <v>12964286.19</v>
      </c>
      <c r="I137" s="8">
        <v>2457036</v>
      </c>
      <c r="J137" s="8">
        <v>10507250.19</v>
      </c>
      <c r="K137" s="8">
        <v>10161068.08</v>
      </c>
      <c r="L137" s="8">
        <v>180600.76</v>
      </c>
      <c r="M137" s="8">
        <v>9980467.32</v>
      </c>
      <c r="N137" s="9">
        <v>78.37</v>
      </c>
      <c r="O137" s="9">
        <v>7.35</v>
      </c>
      <c r="P137" s="9">
        <v>94.98</v>
      </c>
      <c r="Q137" s="8">
        <v>12729386.19</v>
      </c>
      <c r="R137" s="8">
        <v>2484462</v>
      </c>
      <c r="S137" s="8">
        <v>10244924.19</v>
      </c>
      <c r="T137" s="8">
        <v>9912480.39</v>
      </c>
      <c r="U137" s="8">
        <v>184448.18</v>
      </c>
      <c r="V137" s="8">
        <v>9728032.21</v>
      </c>
      <c r="W137" s="9">
        <v>77.87</v>
      </c>
      <c r="X137" s="9">
        <v>7.42</v>
      </c>
      <c r="Y137" s="9">
        <v>94.95</v>
      </c>
      <c r="Z137" s="8">
        <v>262326</v>
      </c>
      <c r="AA137" s="8">
        <v>252435.11</v>
      </c>
    </row>
    <row r="138" spans="1:2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258</v>
      </c>
      <c r="G138" s="53" t="s">
        <v>377</v>
      </c>
      <c r="H138" s="8">
        <v>11275772.76</v>
      </c>
      <c r="I138" s="8">
        <v>354393.92</v>
      </c>
      <c r="J138" s="8">
        <v>10921378.84</v>
      </c>
      <c r="K138" s="8">
        <v>11134634.11</v>
      </c>
      <c r="L138" s="8">
        <v>364356.49</v>
      </c>
      <c r="M138" s="8">
        <v>10770277.62</v>
      </c>
      <c r="N138" s="9">
        <v>98.74</v>
      </c>
      <c r="O138" s="9">
        <v>102.81</v>
      </c>
      <c r="P138" s="9">
        <v>98.61</v>
      </c>
      <c r="Q138" s="8">
        <v>12167092.76</v>
      </c>
      <c r="R138" s="8">
        <v>1447646.6</v>
      </c>
      <c r="S138" s="8">
        <v>10719446.16</v>
      </c>
      <c r="T138" s="8">
        <v>11378043.35</v>
      </c>
      <c r="U138" s="8">
        <v>1347750.59</v>
      </c>
      <c r="V138" s="8">
        <v>10030292.76</v>
      </c>
      <c r="W138" s="9">
        <v>93.51</v>
      </c>
      <c r="X138" s="9">
        <v>93.09</v>
      </c>
      <c r="Y138" s="9">
        <v>93.57</v>
      </c>
      <c r="Z138" s="8">
        <v>201932.68</v>
      </c>
      <c r="AA138" s="8">
        <v>739984.86</v>
      </c>
    </row>
    <row r="139" spans="1:2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258</v>
      </c>
      <c r="G139" s="53" t="s">
        <v>378</v>
      </c>
      <c r="H139" s="8">
        <v>10336648.48</v>
      </c>
      <c r="I139" s="8">
        <v>707568.1</v>
      </c>
      <c r="J139" s="8">
        <v>9629080.38</v>
      </c>
      <c r="K139" s="8">
        <v>10282109.99</v>
      </c>
      <c r="L139" s="8">
        <v>707532.1</v>
      </c>
      <c r="M139" s="8">
        <v>9574577.89</v>
      </c>
      <c r="N139" s="9">
        <v>99.47</v>
      </c>
      <c r="O139" s="9">
        <v>99.99</v>
      </c>
      <c r="P139" s="9">
        <v>99.43</v>
      </c>
      <c r="Q139" s="8">
        <v>10977264.86</v>
      </c>
      <c r="R139" s="8">
        <v>2184802.93</v>
      </c>
      <c r="S139" s="8">
        <v>8792461.93</v>
      </c>
      <c r="T139" s="8">
        <v>10534228.81</v>
      </c>
      <c r="U139" s="8">
        <v>1814154.92</v>
      </c>
      <c r="V139" s="8">
        <v>8720073.89</v>
      </c>
      <c r="W139" s="9">
        <v>95.96</v>
      </c>
      <c r="X139" s="9">
        <v>83.03</v>
      </c>
      <c r="Y139" s="9">
        <v>99.17</v>
      </c>
      <c r="Z139" s="8">
        <v>836618.45</v>
      </c>
      <c r="AA139" s="8">
        <v>854504</v>
      </c>
    </row>
    <row r="140" spans="1:2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258</v>
      </c>
      <c r="G140" s="53" t="s">
        <v>379</v>
      </c>
      <c r="H140" s="8">
        <v>22371231.52</v>
      </c>
      <c r="I140" s="8">
        <v>1167561.02</v>
      </c>
      <c r="J140" s="8">
        <v>21203670.5</v>
      </c>
      <c r="K140" s="8">
        <v>22044974.8</v>
      </c>
      <c r="L140" s="8">
        <v>1133766.02</v>
      </c>
      <c r="M140" s="8">
        <v>20911208.78</v>
      </c>
      <c r="N140" s="9">
        <v>98.54</v>
      </c>
      <c r="O140" s="9">
        <v>97.1</v>
      </c>
      <c r="P140" s="9">
        <v>98.62</v>
      </c>
      <c r="Q140" s="8">
        <v>24428814.05</v>
      </c>
      <c r="R140" s="8">
        <v>4061965.62</v>
      </c>
      <c r="S140" s="8">
        <v>20366848.43</v>
      </c>
      <c r="T140" s="8">
        <v>22741816.23</v>
      </c>
      <c r="U140" s="8">
        <v>3511836.4</v>
      </c>
      <c r="V140" s="8">
        <v>19229979.83</v>
      </c>
      <c r="W140" s="9">
        <v>93.09</v>
      </c>
      <c r="X140" s="9">
        <v>86.45</v>
      </c>
      <c r="Y140" s="9">
        <v>94.41</v>
      </c>
      <c r="Z140" s="8">
        <v>836822.07</v>
      </c>
      <c r="AA140" s="8">
        <v>1681228.95</v>
      </c>
    </row>
    <row r="141" spans="1:2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258</v>
      </c>
      <c r="G141" s="53" t="s">
        <v>380</v>
      </c>
      <c r="H141" s="8">
        <v>45757325.03</v>
      </c>
      <c r="I141" s="8">
        <v>370112.63</v>
      </c>
      <c r="J141" s="8">
        <v>45387212.4</v>
      </c>
      <c r="K141" s="8">
        <v>45369372.07</v>
      </c>
      <c r="L141" s="8">
        <v>370112.63</v>
      </c>
      <c r="M141" s="8">
        <v>44999259.44</v>
      </c>
      <c r="N141" s="9">
        <v>99.15</v>
      </c>
      <c r="O141" s="9">
        <v>100</v>
      </c>
      <c r="P141" s="9">
        <v>99.14</v>
      </c>
      <c r="Q141" s="8">
        <v>47291493.03</v>
      </c>
      <c r="R141" s="8">
        <v>3140648.81</v>
      </c>
      <c r="S141" s="8">
        <v>44150844.22</v>
      </c>
      <c r="T141" s="8">
        <v>45736455.88</v>
      </c>
      <c r="U141" s="8">
        <v>2870190.26</v>
      </c>
      <c r="V141" s="8">
        <v>42866265.62</v>
      </c>
      <c r="W141" s="9">
        <v>96.71</v>
      </c>
      <c r="X141" s="9">
        <v>91.38</v>
      </c>
      <c r="Y141" s="9">
        <v>97.09</v>
      </c>
      <c r="Z141" s="8">
        <v>1236368.18</v>
      </c>
      <c r="AA141" s="8">
        <v>2132993.82</v>
      </c>
    </row>
    <row r="142" spans="1:2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258</v>
      </c>
      <c r="G142" s="53" t="s">
        <v>381</v>
      </c>
      <c r="H142" s="8">
        <v>9783079.92</v>
      </c>
      <c r="I142" s="8">
        <v>111824</v>
      </c>
      <c r="J142" s="8">
        <v>9671255.92</v>
      </c>
      <c r="K142" s="8">
        <v>9508089.9</v>
      </c>
      <c r="L142" s="8">
        <v>23919</v>
      </c>
      <c r="M142" s="8">
        <v>9484170.9</v>
      </c>
      <c r="N142" s="9">
        <v>97.18</v>
      </c>
      <c r="O142" s="9">
        <v>21.38</v>
      </c>
      <c r="P142" s="9">
        <v>98.06</v>
      </c>
      <c r="Q142" s="8">
        <v>9885535.92</v>
      </c>
      <c r="R142" s="8">
        <v>396000</v>
      </c>
      <c r="S142" s="8">
        <v>9489535.92</v>
      </c>
      <c r="T142" s="8">
        <v>9025044.07</v>
      </c>
      <c r="U142" s="8">
        <v>245698.69</v>
      </c>
      <c r="V142" s="8">
        <v>8779345.38</v>
      </c>
      <c r="W142" s="9">
        <v>91.29</v>
      </c>
      <c r="X142" s="9">
        <v>62.04</v>
      </c>
      <c r="Y142" s="9">
        <v>92.51</v>
      </c>
      <c r="Z142" s="8">
        <v>181720</v>
      </c>
      <c r="AA142" s="8">
        <v>704825.52</v>
      </c>
    </row>
    <row r="143" spans="1:2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258</v>
      </c>
      <c r="G143" s="53" t="s">
        <v>382</v>
      </c>
      <c r="H143" s="8">
        <v>20364254.99</v>
      </c>
      <c r="I143" s="8">
        <v>693710.79</v>
      </c>
      <c r="J143" s="8">
        <v>19670544.2</v>
      </c>
      <c r="K143" s="8">
        <v>20142195.81</v>
      </c>
      <c r="L143" s="8">
        <v>687132.37</v>
      </c>
      <c r="M143" s="8">
        <v>19455063.44</v>
      </c>
      <c r="N143" s="9">
        <v>98.9</v>
      </c>
      <c r="O143" s="9">
        <v>99.05</v>
      </c>
      <c r="P143" s="9">
        <v>98.9</v>
      </c>
      <c r="Q143" s="8">
        <v>21564749.99</v>
      </c>
      <c r="R143" s="8">
        <v>2495524.82</v>
      </c>
      <c r="S143" s="8">
        <v>19069225.17</v>
      </c>
      <c r="T143" s="8">
        <v>20800893.11</v>
      </c>
      <c r="U143" s="8">
        <v>2409471.14</v>
      </c>
      <c r="V143" s="8">
        <v>18391421.97</v>
      </c>
      <c r="W143" s="9">
        <v>96.45</v>
      </c>
      <c r="X143" s="9">
        <v>96.55</v>
      </c>
      <c r="Y143" s="9">
        <v>96.44</v>
      </c>
      <c r="Z143" s="8">
        <v>601319.03</v>
      </c>
      <c r="AA143" s="8">
        <v>1063641.47</v>
      </c>
    </row>
    <row r="144" spans="1:2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258</v>
      </c>
      <c r="G144" s="53" t="s">
        <v>383</v>
      </c>
      <c r="H144" s="8">
        <v>20067103.51</v>
      </c>
      <c r="I144" s="8">
        <v>370268.64</v>
      </c>
      <c r="J144" s="8">
        <v>19696834.87</v>
      </c>
      <c r="K144" s="8">
        <v>19814822.35</v>
      </c>
      <c r="L144" s="8">
        <v>260648.77</v>
      </c>
      <c r="M144" s="8">
        <v>19554173.58</v>
      </c>
      <c r="N144" s="9">
        <v>98.74</v>
      </c>
      <c r="O144" s="9">
        <v>70.39</v>
      </c>
      <c r="P144" s="9">
        <v>99.27</v>
      </c>
      <c r="Q144" s="8">
        <v>23117744.72</v>
      </c>
      <c r="R144" s="8">
        <v>2864834</v>
      </c>
      <c r="S144" s="8">
        <v>20252910.72</v>
      </c>
      <c r="T144" s="8">
        <v>22547897.21</v>
      </c>
      <c r="U144" s="8">
        <v>2742527.59</v>
      </c>
      <c r="V144" s="8">
        <v>19805369.62</v>
      </c>
      <c r="W144" s="9">
        <v>97.53</v>
      </c>
      <c r="X144" s="9">
        <v>95.73</v>
      </c>
      <c r="Y144" s="9">
        <v>97.79</v>
      </c>
      <c r="Z144" s="8">
        <v>-556075.85</v>
      </c>
      <c r="AA144" s="8">
        <v>-251196.04</v>
      </c>
    </row>
    <row r="145" spans="1:2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258</v>
      </c>
      <c r="G145" s="53" t="s">
        <v>270</v>
      </c>
      <c r="H145" s="8">
        <v>35296558.2</v>
      </c>
      <c r="I145" s="8">
        <v>761120.69</v>
      </c>
      <c r="J145" s="8">
        <v>34535437.51</v>
      </c>
      <c r="K145" s="8">
        <v>33940139.88</v>
      </c>
      <c r="L145" s="8">
        <v>168152.32</v>
      </c>
      <c r="M145" s="8">
        <v>33771987.56</v>
      </c>
      <c r="N145" s="9">
        <v>96.15</v>
      </c>
      <c r="O145" s="9">
        <v>22.09</v>
      </c>
      <c r="P145" s="9">
        <v>97.78</v>
      </c>
      <c r="Q145" s="8">
        <v>39146542.48</v>
      </c>
      <c r="R145" s="8">
        <v>8049883.03</v>
      </c>
      <c r="S145" s="8">
        <v>31096659.45</v>
      </c>
      <c r="T145" s="8">
        <v>35604727.41</v>
      </c>
      <c r="U145" s="8">
        <v>6545499.56</v>
      </c>
      <c r="V145" s="8">
        <v>29059227.85</v>
      </c>
      <c r="W145" s="9">
        <v>90.95</v>
      </c>
      <c r="X145" s="9">
        <v>81.31</v>
      </c>
      <c r="Y145" s="9">
        <v>93.44</v>
      </c>
      <c r="Z145" s="8">
        <v>3438778.06</v>
      </c>
      <c r="AA145" s="8">
        <v>4712759.71</v>
      </c>
    </row>
    <row r="146" spans="1:2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258</v>
      </c>
      <c r="G146" s="53" t="s">
        <v>384</v>
      </c>
      <c r="H146" s="8">
        <v>29348880.83</v>
      </c>
      <c r="I146" s="8">
        <v>1299594.8</v>
      </c>
      <c r="J146" s="8">
        <v>28049286.03</v>
      </c>
      <c r="K146" s="8">
        <v>29503425.61</v>
      </c>
      <c r="L146" s="8">
        <v>1350235.21</v>
      </c>
      <c r="M146" s="8">
        <v>28153190.4</v>
      </c>
      <c r="N146" s="9">
        <v>100.52</v>
      </c>
      <c r="O146" s="9">
        <v>103.89</v>
      </c>
      <c r="P146" s="9">
        <v>100.37</v>
      </c>
      <c r="Q146" s="8">
        <v>30382921.8</v>
      </c>
      <c r="R146" s="8">
        <v>4028315.08</v>
      </c>
      <c r="S146" s="8">
        <v>26354606.72</v>
      </c>
      <c r="T146" s="8">
        <v>28631576.9</v>
      </c>
      <c r="U146" s="8">
        <v>3857488.21</v>
      </c>
      <c r="V146" s="8">
        <v>24774088.69</v>
      </c>
      <c r="W146" s="9">
        <v>94.23</v>
      </c>
      <c r="X146" s="9">
        <v>95.75</v>
      </c>
      <c r="Y146" s="9">
        <v>94</v>
      </c>
      <c r="Z146" s="8">
        <v>1694679.31</v>
      </c>
      <c r="AA146" s="8">
        <v>3379101.71</v>
      </c>
    </row>
    <row r="147" spans="1:2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16994145.07</v>
      </c>
      <c r="I147" s="8">
        <v>386876.97</v>
      </c>
      <c r="J147" s="8">
        <v>16607268.1</v>
      </c>
      <c r="K147" s="8">
        <v>16599736.95</v>
      </c>
      <c r="L147" s="8">
        <v>384876.97</v>
      </c>
      <c r="M147" s="8">
        <v>16214859.98</v>
      </c>
      <c r="N147" s="9">
        <v>97.67</v>
      </c>
      <c r="O147" s="9">
        <v>99.48</v>
      </c>
      <c r="P147" s="9">
        <v>97.63</v>
      </c>
      <c r="Q147" s="8">
        <v>18106803.5</v>
      </c>
      <c r="R147" s="8">
        <v>1727460</v>
      </c>
      <c r="S147" s="8">
        <v>16379343.5</v>
      </c>
      <c r="T147" s="8">
        <v>16978843.44</v>
      </c>
      <c r="U147" s="8">
        <v>1511046.65</v>
      </c>
      <c r="V147" s="8">
        <v>15467796.79</v>
      </c>
      <c r="W147" s="9">
        <v>93.77</v>
      </c>
      <c r="X147" s="9">
        <v>87.47</v>
      </c>
      <c r="Y147" s="9">
        <v>94.43</v>
      </c>
      <c r="Z147" s="8">
        <v>227924.6</v>
      </c>
      <c r="AA147" s="8">
        <v>747063.19</v>
      </c>
    </row>
    <row r="148" spans="1:2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258</v>
      </c>
      <c r="G148" s="53" t="s">
        <v>386</v>
      </c>
      <c r="H148" s="8">
        <v>32350733.17</v>
      </c>
      <c r="I148" s="8">
        <v>2371603.73</v>
      </c>
      <c r="J148" s="8">
        <v>29979129.44</v>
      </c>
      <c r="K148" s="8">
        <v>31780432.19</v>
      </c>
      <c r="L148" s="8">
        <v>2370791</v>
      </c>
      <c r="M148" s="8">
        <v>29409641.19</v>
      </c>
      <c r="N148" s="9">
        <v>98.23</v>
      </c>
      <c r="O148" s="9">
        <v>99.96</v>
      </c>
      <c r="P148" s="9">
        <v>98.1</v>
      </c>
      <c r="Q148" s="8">
        <v>37850440.17</v>
      </c>
      <c r="R148" s="8">
        <v>8667757.42</v>
      </c>
      <c r="S148" s="8">
        <v>29182682.75</v>
      </c>
      <c r="T148" s="8">
        <v>34620059.15</v>
      </c>
      <c r="U148" s="8">
        <v>7675955.16</v>
      </c>
      <c r="V148" s="8">
        <v>26944103.99</v>
      </c>
      <c r="W148" s="9">
        <v>91.46</v>
      </c>
      <c r="X148" s="9">
        <v>88.55</v>
      </c>
      <c r="Y148" s="9">
        <v>92.32</v>
      </c>
      <c r="Z148" s="8">
        <v>796446.69</v>
      </c>
      <c r="AA148" s="8">
        <v>2465537.2</v>
      </c>
    </row>
    <row r="149" spans="1:2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258</v>
      </c>
      <c r="G149" s="53" t="s">
        <v>387</v>
      </c>
      <c r="H149" s="8">
        <v>25521424.5</v>
      </c>
      <c r="I149" s="8">
        <v>3340056.57</v>
      </c>
      <c r="J149" s="8">
        <v>22181367.93</v>
      </c>
      <c r="K149" s="8">
        <v>24622997.37</v>
      </c>
      <c r="L149" s="8">
        <v>2668439.95</v>
      </c>
      <c r="M149" s="8">
        <v>21954557.42</v>
      </c>
      <c r="N149" s="9">
        <v>96.47</v>
      </c>
      <c r="O149" s="9">
        <v>79.89</v>
      </c>
      <c r="P149" s="9">
        <v>98.97</v>
      </c>
      <c r="Q149" s="8">
        <v>25890361.89</v>
      </c>
      <c r="R149" s="8">
        <v>3885835.89</v>
      </c>
      <c r="S149" s="8">
        <v>22004526</v>
      </c>
      <c r="T149" s="8">
        <v>24526030.81</v>
      </c>
      <c r="U149" s="8">
        <v>3512399.72</v>
      </c>
      <c r="V149" s="8">
        <v>21013631.09</v>
      </c>
      <c r="W149" s="9">
        <v>94.73</v>
      </c>
      <c r="X149" s="9">
        <v>90.38</v>
      </c>
      <c r="Y149" s="9">
        <v>95.49</v>
      </c>
      <c r="Z149" s="8">
        <v>176841.93</v>
      </c>
      <c r="AA149" s="8">
        <v>940926.33</v>
      </c>
    </row>
    <row r="150" spans="1:2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258</v>
      </c>
      <c r="G150" s="53" t="s">
        <v>388</v>
      </c>
      <c r="H150" s="8">
        <v>21753305.28</v>
      </c>
      <c r="I150" s="8">
        <v>5415623.55</v>
      </c>
      <c r="J150" s="8">
        <v>16337681.73</v>
      </c>
      <c r="K150" s="8">
        <v>21509510.4</v>
      </c>
      <c r="L150" s="8">
        <v>5356292.58</v>
      </c>
      <c r="M150" s="8">
        <v>16153217.82</v>
      </c>
      <c r="N150" s="9">
        <v>98.87</v>
      </c>
      <c r="O150" s="9">
        <v>98.9</v>
      </c>
      <c r="P150" s="9">
        <v>98.87</v>
      </c>
      <c r="Q150" s="8">
        <v>22979751.28</v>
      </c>
      <c r="R150" s="8">
        <v>7996414.78</v>
      </c>
      <c r="S150" s="8">
        <v>14983336.5</v>
      </c>
      <c r="T150" s="8">
        <v>22228036.94</v>
      </c>
      <c r="U150" s="8">
        <v>7958264.56</v>
      </c>
      <c r="V150" s="8">
        <v>14269772.38</v>
      </c>
      <c r="W150" s="9">
        <v>96.72</v>
      </c>
      <c r="X150" s="9">
        <v>99.52</v>
      </c>
      <c r="Y150" s="9">
        <v>95.23</v>
      </c>
      <c r="Z150" s="8">
        <v>1354345.23</v>
      </c>
      <c r="AA150" s="8">
        <v>1883445.44</v>
      </c>
    </row>
    <row r="151" spans="1:2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258</v>
      </c>
      <c r="G151" s="53" t="s">
        <v>389</v>
      </c>
      <c r="H151" s="8">
        <v>14754529.52</v>
      </c>
      <c r="I151" s="8">
        <v>837031.63</v>
      </c>
      <c r="J151" s="8">
        <v>13917497.89</v>
      </c>
      <c r="K151" s="8">
        <v>14540511.89</v>
      </c>
      <c r="L151" s="8">
        <v>837031.63</v>
      </c>
      <c r="M151" s="8">
        <v>13703480.26</v>
      </c>
      <c r="N151" s="9">
        <v>98.54</v>
      </c>
      <c r="O151" s="9">
        <v>100</v>
      </c>
      <c r="P151" s="9">
        <v>98.46</v>
      </c>
      <c r="Q151" s="8">
        <v>15157678.97</v>
      </c>
      <c r="R151" s="8">
        <v>2067032</v>
      </c>
      <c r="S151" s="8">
        <v>13090646.97</v>
      </c>
      <c r="T151" s="8">
        <v>14261586.55</v>
      </c>
      <c r="U151" s="8">
        <v>1935444.67</v>
      </c>
      <c r="V151" s="8">
        <v>12326141.88</v>
      </c>
      <c r="W151" s="9">
        <v>94.08</v>
      </c>
      <c r="X151" s="9">
        <v>93.63</v>
      </c>
      <c r="Y151" s="9">
        <v>94.15</v>
      </c>
      <c r="Z151" s="8">
        <v>826850.92</v>
      </c>
      <c r="AA151" s="8">
        <v>1377338.38</v>
      </c>
    </row>
    <row r="152" spans="1:2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258</v>
      </c>
      <c r="G152" s="53" t="s">
        <v>272</v>
      </c>
      <c r="H152" s="8">
        <v>32782296.54</v>
      </c>
      <c r="I152" s="8">
        <v>1626548</v>
      </c>
      <c r="J152" s="8">
        <v>31155748.54</v>
      </c>
      <c r="K152" s="8">
        <v>33267601.37</v>
      </c>
      <c r="L152" s="8">
        <v>1489127.15</v>
      </c>
      <c r="M152" s="8">
        <v>31778474.22</v>
      </c>
      <c r="N152" s="9">
        <v>101.48</v>
      </c>
      <c r="O152" s="9">
        <v>91.55</v>
      </c>
      <c r="P152" s="9">
        <v>101.99</v>
      </c>
      <c r="Q152" s="8">
        <v>34502296.54</v>
      </c>
      <c r="R152" s="8">
        <v>9636001.07</v>
      </c>
      <c r="S152" s="8">
        <v>24866295.47</v>
      </c>
      <c r="T152" s="8">
        <v>30090461.54</v>
      </c>
      <c r="U152" s="8">
        <v>6684868.17</v>
      </c>
      <c r="V152" s="8">
        <v>23405593.37</v>
      </c>
      <c r="W152" s="9">
        <v>87.21</v>
      </c>
      <c r="X152" s="9">
        <v>69.37</v>
      </c>
      <c r="Y152" s="9">
        <v>94.12</v>
      </c>
      <c r="Z152" s="8">
        <v>6289453.07</v>
      </c>
      <c r="AA152" s="8">
        <v>8372880.85</v>
      </c>
    </row>
    <row r="153" spans="1:2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258</v>
      </c>
      <c r="G153" s="53" t="s">
        <v>390</v>
      </c>
      <c r="H153" s="8">
        <v>15883819.54</v>
      </c>
      <c r="I153" s="8">
        <v>834613.91</v>
      </c>
      <c r="J153" s="8">
        <v>15049205.63</v>
      </c>
      <c r="K153" s="8">
        <v>15474427.86</v>
      </c>
      <c r="L153" s="8">
        <v>781883.99</v>
      </c>
      <c r="M153" s="8">
        <v>14692543.87</v>
      </c>
      <c r="N153" s="9">
        <v>97.42</v>
      </c>
      <c r="O153" s="9">
        <v>93.68</v>
      </c>
      <c r="P153" s="9">
        <v>97.63</v>
      </c>
      <c r="Q153" s="8">
        <v>15722237.05</v>
      </c>
      <c r="R153" s="8">
        <v>1089422.28</v>
      </c>
      <c r="S153" s="8">
        <v>14632814.77</v>
      </c>
      <c r="T153" s="8">
        <v>14765305.05</v>
      </c>
      <c r="U153" s="8">
        <v>968637.35</v>
      </c>
      <c r="V153" s="8">
        <v>13796667.7</v>
      </c>
      <c r="W153" s="9">
        <v>93.91</v>
      </c>
      <c r="X153" s="9">
        <v>88.91</v>
      </c>
      <c r="Y153" s="9">
        <v>94.28</v>
      </c>
      <c r="Z153" s="8">
        <v>416390.86</v>
      </c>
      <c r="AA153" s="8">
        <v>895876.17</v>
      </c>
    </row>
    <row r="154" spans="1:2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258</v>
      </c>
      <c r="G154" s="53" t="s">
        <v>273</v>
      </c>
      <c r="H154" s="8">
        <v>45268949.81</v>
      </c>
      <c r="I154" s="8">
        <v>3912395.87</v>
      </c>
      <c r="J154" s="8">
        <v>41356553.94</v>
      </c>
      <c r="K154" s="8">
        <v>44459064.81</v>
      </c>
      <c r="L154" s="8">
        <v>3502784.81</v>
      </c>
      <c r="M154" s="8">
        <v>40956280</v>
      </c>
      <c r="N154" s="9">
        <v>98.21</v>
      </c>
      <c r="O154" s="9">
        <v>89.53</v>
      </c>
      <c r="P154" s="9">
        <v>99.03</v>
      </c>
      <c r="Q154" s="8">
        <v>45230498.08</v>
      </c>
      <c r="R154" s="8">
        <v>8762542.53</v>
      </c>
      <c r="S154" s="8">
        <v>36467955.55</v>
      </c>
      <c r="T154" s="8">
        <v>43645149.25</v>
      </c>
      <c r="U154" s="8">
        <v>8453981.12</v>
      </c>
      <c r="V154" s="8">
        <v>35191168.13</v>
      </c>
      <c r="W154" s="9">
        <v>96.49</v>
      </c>
      <c r="X154" s="9">
        <v>96.47</v>
      </c>
      <c r="Y154" s="9">
        <v>96.49</v>
      </c>
      <c r="Z154" s="8">
        <v>4888598.39</v>
      </c>
      <c r="AA154" s="8">
        <v>5765111.87</v>
      </c>
    </row>
    <row r="155" spans="1:2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258</v>
      </c>
      <c r="G155" s="53" t="s">
        <v>391</v>
      </c>
      <c r="H155" s="8">
        <v>32685661.01</v>
      </c>
      <c r="I155" s="8">
        <v>60752.77</v>
      </c>
      <c r="J155" s="8">
        <v>32624908.24</v>
      </c>
      <c r="K155" s="8">
        <v>32264992.43</v>
      </c>
      <c r="L155" s="8">
        <v>77148.2</v>
      </c>
      <c r="M155" s="8">
        <v>32187844.23</v>
      </c>
      <c r="N155" s="9">
        <v>98.71</v>
      </c>
      <c r="O155" s="9">
        <v>126.98</v>
      </c>
      <c r="P155" s="9">
        <v>98.66</v>
      </c>
      <c r="Q155" s="8">
        <v>31964511.01</v>
      </c>
      <c r="R155" s="8">
        <v>1425691</v>
      </c>
      <c r="S155" s="8">
        <v>30538820.01</v>
      </c>
      <c r="T155" s="8">
        <v>30538630.2</v>
      </c>
      <c r="U155" s="8">
        <v>1357435.89</v>
      </c>
      <c r="V155" s="8">
        <v>29181194.31</v>
      </c>
      <c r="W155" s="9">
        <v>95.53</v>
      </c>
      <c r="X155" s="9">
        <v>95.21</v>
      </c>
      <c r="Y155" s="9">
        <v>95.55</v>
      </c>
      <c r="Z155" s="8">
        <v>2086088.23</v>
      </c>
      <c r="AA155" s="8">
        <v>3006649.92</v>
      </c>
    </row>
    <row r="156" spans="1:2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258</v>
      </c>
      <c r="G156" s="53" t="s">
        <v>392</v>
      </c>
      <c r="H156" s="8">
        <v>34700602.5</v>
      </c>
      <c r="I156" s="8">
        <v>2364397.33</v>
      </c>
      <c r="J156" s="8">
        <v>32336205.17</v>
      </c>
      <c r="K156" s="8">
        <v>31638872.72</v>
      </c>
      <c r="L156" s="8">
        <v>298632.87</v>
      </c>
      <c r="M156" s="8">
        <v>31340239.85</v>
      </c>
      <c r="N156" s="9">
        <v>91.17</v>
      </c>
      <c r="O156" s="9">
        <v>12.63</v>
      </c>
      <c r="P156" s="9">
        <v>96.91</v>
      </c>
      <c r="Q156" s="8">
        <v>37600602.5</v>
      </c>
      <c r="R156" s="8">
        <v>6427731.37</v>
      </c>
      <c r="S156" s="8">
        <v>31172871.13</v>
      </c>
      <c r="T156" s="8">
        <v>31725938.69</v>
      </c>
      <c r="U156" s="8">
        <v>1921310.57</v>
      </c>
      <c r="V156" s="8">
        <v>29804628.12</v>
      </c>
      <c r="W156" s="9">
        <v>84.37</v>
      </c>
      <c r="X156" s="9">
        <v>29.89</v>
      </c>
      <c r="Y156" s="9">
        <v>95.61</v>
      </c>
      <c r="Z156" s="8">
        <v>1163334.04</v>
      </c>
      <c r="AA156" s="8">
        <v>1535611.73</v>
      </c>
    </row>
    <row r="157" spans="1:2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258</v>
      </c>
      <c r="G157" s="53" t="s">
        <v>393</v>
      </c>
      <c r="H157" s="8">
        <v>15898947.59</v>
      </c>
      <c r="I157" s="8">
        <v>955686.5</v>
      </c>
      <c r="J157" s="8">
        <v>14943261.09</v>
      </c>
      <c r="K157" s="8">
        <v>14601175.3</v>
      </c>
      <c r="L157" s="8">
        <v>276257.51</v>
      </c>
      <c r="M157" s="8">
        <v>14324917.79</v>
      </c>
      <c r="N157" s="9">
        <v>91.83</v>
      </c>
      <c r="O157" s="9">
        <v>28.9</v>
      </c>
      <c r="P157" s="9">
        <v>95.86</v>
      </c>
      <c r="Q157" s="8">
        <v>15918417.71</v>
      </c>
      <c r="R157" s="8">
        <v>1480757.2</v>
      </c>
      <c r="S157" s="8">
        <v>14437660.51</v>
      </c>
      <c r="T157" s="8">
        <v>14336693.21</v>
      </c>
      <c r="U157" s="8">
        <v>518551.08</v>
      </c>
      <c r="V157" s="8">
        <v>13818142.13</v>
      </c>
      <c r="W157" s="9">
        <v>90.06</v>
      </c>
      <c r="X157" s="9">
        <v>35.01</v>
      </c>
      <c r="Y157" s="9">
        <v>95.7</v>
      </c>
      <c r="Z157" s="8">
        <v>505600.58</v>
      </c>
      <c r="AA157" s="8">
        <v>506775.66</v>
      </c>
    </row>
    <row r="158" spans="1:2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258</v>
      </c>
      <c r="G158" s="53" t="s">
        <v>394</v>
      </c>
      <c r="H158" s="8">
        <v>26959241.16</v>
      </c>
      <c r="I158" s="8">
        <v>3025685.15</v>
      </c>
      <c r="J158" s="8">
        <v>23933556.01</v>
      </c>
      <c r="K158" s="8">
        <v>24066668.92</v>
      </c>
      <c r="L158" s="8">
        <v>565469.3</v>
      </c>
      <c r="M158" s="8">
        <v>23501199.62</v>
      </c>
      <c r="N158" s="9">
        <v>89.27</v>
      </c>
      <c r="O158" s="9">
        <v>18.68</v>
      </c>
      <c r="P158" s="9">
        <v>98.19</v>
      </c>
      <c r="Q158" s="8">
        <v>28876284.29</v>
      </c>
      <c r="R158" s="8">
        <v>4954022.91</v>
      </c>
      <c r="S158" s="8">
        <v>23922261.38</v>
      </c>
      <c r="T158" s="8">
        <v>24578934.75</v>
      </c>
      <c r="U158" s="8">
        <v>1837205.91</v>
      </c>
      <c r="V158" s="8">
        <v>22741728.84</v>
      </c>
      <c r="W158" s="9">
        <v>85.11</v>
      </c>
      <c r="X158" s="9">
        <v>37.08</v>
      </c>
      <c r="Y158" s="9">
        <v>95.06</v>
      </c>
      <c r="Z158" s="8">
        <v>11294.63</v>
      </c>
      <c r="AA158" s="8">
        <v>759470.78</v>
      </c>
    </row>
    <row r="159" spans="1:2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258</v>
      </c>
      <c r="G159" s="53" t="s">
        <v>395</v>
      </c>
      <c r="H159" s="8">
        <v>14887068.43</v>
      </c>
      <c r="I159" s="8">
        <v>230128</v>
      </c>
      <c r="J159" s="8">
        <v>14656940.43</v>
      </c>
      <c r="K159" s="8">
        <v>14551174.01</v>
      </c>
      <c r="L159" s="8">
        <v>167561.48</v>
      </c>
      <c r="M159" s="8">
        <v>14383612.53</v>
      </c>
      <c r="N159" s="9">
        <v>97.74</v>
      </c>
      <c r="O159" s="9">
        <v>72.81</v>
      </c>
      <c r="P159" s="9">
        <v>98.13</v>
      </c>
      <c r="Q159" s="8">
        <v>15099714.43</v>
      </c>
      <c r="R159" s="8">
        <v>598034</v>
      </c>
      <c r="S159" s="8">
        <v>14501680.43</v>
      </c>
      <c r="T159" s="8">
        <v>14010701.89</v>
      </c>
      <c r="U159" s="8">
        <v>460769.05</v>
      </c>
      <c r="V159" s="8">
        <v>13549932.84</v>
      </c>
      <c r="W159" s="9">
        <v>92.78</v>
      </c>
      <c r="X159" s="9">
        <v>77.04</v>
      </c>
      <c r="Y159" s="9">
        <v>93.43</v>
      </c>
      <c r="Z159" s="8">
        <v>155260</v>
      </c>
      <c r="AA159" s="8">
        <v>833679.69</v>
      </c>
    </row>
    <row r="160" spans="1:2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258</v>
      </c>
      <c r="G160" s="53" t="s">
        <v>396</v>
      </c>
      <c r="H160" s="8">
        <v>26785299.3</v>
      </c>
      <c r="I160" s="8">
        <v>2480861</v>
      </c>
      <c r="J160" s="8">
        <v>24304438.3</v>
      </c>
      <c r="K160" s="8">
        <v>24805207.44</v>
      </c>
      <c r="L160" s="8">
        <v>549383.59</v>
      </c>
      <c r="M160" s="8">
        <v>24255823.85</v>
      </c>
      <c r="N160" s="9">
        <v>92.6</v>
      </c>
      <c r="O160" s="9">
        <v>22.14</v>
      </c>
      <c r="P160" s="9">
        <v>99.79</v>
      </c>
      <c r="Q160" s="8">
        <v>26685299.3</v>
      </c>
      <c r="R160" s="8">
        <v>3694395.46</v>
      </c>
      <c r="S160" s="8">
        <v>22990903.84</v>
      </c>
      <c r="T160" s="8">
        <v>23119203.7</v>
      </c>
      <c r="U160" s="8">
        <v>1090950.57</v>
      </c>
      <c r="V160" s="8">
        <v>22028253.13</v>
      </c>
      <c r="W160" s="9">
        <v>86.63</v>
      </c>
      <c r="X160" s="9">
        <v>29.52</v>
      </c>
      <c r="Y160" s="9">
        <v>95.81</v>
      </c>
      <c r="Z160" s="8">
        <v>1313534.46</v>
      </c>
      <c r="AA160" s="8">
        <v>2227570.72</v>
      </c>
    </row>
    <row r="161" spans="1:2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258</v>
      </c>
      <c r="G161" s="53" t="s">
        <v>397</v>
      </c>
      <c r="H161" s="8">
        <v>16907506.69</v>
      </c>
      <c r="I161" s="8">
        <v>537025</v>
      </c>
      <c r="J161" s="8">
        <v>16370481.69</v>
      </c>
      <c r="K161" s="8">
        <v>15679655.85</v>
      </c>
      <c r="L161" s="8">
        <v>14960</v>
      </c>
      <c r="M161" s="8">
        <v>15664695.85</v>
      </c>
      <c r="N161" s="9">
        <v>92.73</v>
      </c>
      <c r="O161" s="9">
        <v>2.78</v>
      </c>
      <c r="P161" s="9">
        <v>95.68</v>
      </c>
      <c r="Q161" s="8">
        <v>16187506.69</v>
      </c>
      <c r="R161" s="8">
        <v>420682</v>
      </c>
      <c r="S161" s="8">
        <v>15766824.69</v>
      </c>
      <c r="T161" s="8">
        <v>14958630.43</v>
      </c>
      <c r="U161" s="8">
        <v>358171.82</v>
      </c>
      <c r="V161" s="8">
        <v>14600458.61</v>
      </c>
      <c r="W161" s="9">
        <v>92.4</v>
      </c>
      <c r="X161" s="9">
        <v>85.14</v>
      </c>
      <c r="Y161" s="9">
        <v>92.6</v>
      </c>
      <c r="Z161" s="8">
        <v>603657</v>
      </c>
      <c r="AA161" s="8">
        <v>1064237.24</v>
      </c>
    </row>
    <row r="162" spans="1:2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27462458.35</v>
      </c>
      <c r="I162" s="8">
        <v>1526106.45</v>
      </c>
      <c r="J162" s="8">
        <v>25936351.9</v>
      </c>
      <c r="K162" s="8">
        <v>26429899.03</v>
      </c>
      <c r="L162" s="8">
        <v>941642.76</v>
      </c>
      <c r="M162" s="8">
        <v>25488256.27</v>
      </c>
      <c r="N162" s="9">
        <v>96.24</v>
      </c>
      <c r="O162" s="9">
        <v>61.7</v>
      </c>
      <c r="P162" s="9">
        <v>98.27</v>
      </c>
      <c r="Q162" s="8">
        <v>29902458.35</v>
      </c>
      <c r="R162" s="8">
        <v>5230830.5</v>
      </c>
      <c r="S162" s="8">
        <v>24671627.85</v>
      </c>
      <c r="T162" s="8">
        <v>26499572.15</v>
      </c>
      <c r="U162" s="8">
        <v>2863408.43</v>
      </c>
      <c r="V162" s="8">
        <v>23636163.72</v>
      </c>
      <c r="W162" s="9">
        <v>88.62</v>
      </c>
      <c r="X162" s="9">
        <v>54.74</v>
      </c>
      <c r="Y162" s="9">
        <v>95.8</v>
      </c>
      <c r="Z162" s="8">
        <v>1264724.05</v>
      </c>
      <c r="AA162" s="8">
        <v>1852092.55</v>
      </c>
    </row>
    <row r="163" spans="1:2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258</v>
      </c>
      <c r="G163" s="53" t="s">
        <v>399</v>
      </c>
      <c r="H163" s="8">
        <v>19344790.2</v>
      </c>
      <c r="I163" s="8">
        <v>2554031.62</v>
      </c>
      <c r="J163" s="8">
        <v>16790758.58</v>
      </c>
      <c r="K163" s="8">
        <v>19137827.66</v>
      </c>
      <c r="L163" s="8">
        <v>2466598.76</v>
      </c>
      <c r="M163" s="8">
        <v>16671228.9</v>
      </c>
      <c r="N163" s="9">
        <v>98.93</v>
      </c>
      <c r="O163" s="9">
        <v>96.57</v>
      </c>
      <c r="P163" s="9">
        <v>99.28</v>
      </c>
      <c r="Q163" s="8">
        <v>21295212.22</v>
      </c>
      <c r="R163" s="8">
        <v>5465030.86</v>
      </c>
      <c r="S163" s="8">
        <v>15830181.36</v>
      </c>
      <c r="T163" s="8">
        <v>20278126.47</v>
      </c>
      <c r="U163" s="8">
        <v>5337698.39</v>
      </c>
      <c r="V163" s="8">
        <v>14940428.08</v>
      </c>
      <c r="W163" s="9">
        <v>95.22</v>
      </c>
      <c r="X163" s="9">
        <v>97.67</v>
      </c>
      <c r="Y163" s="9">
        <v>94.37</v>
      </c>
      <c r="Z163" s="8">
        <v>960577.22</v>
      </c>
      <c r="AA163" s="8">
        <v>1730800.82</v>
      </c>
    </row>
    <row r="164" spans="1:2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258</v>
      </c>
      <c r="G164" s="53" t="s">
        <v>400</v>
      </c>
      <c r="H164" s="8">
        <v>14380395.8</v>
      </c>
      <c r="I164" s="8">
        <v>2399473.38</v>
      </c>
      <c r="J164" s="8">
        <v>11980922.42</v>
      </c>
      <c r="K164" s="8">
        <v>14146464.63</v>
      </c>
      <c r="L164" s="8">
        <v>2254566.24</v>
      </c>
      <c r="M164" s="8">
        <v>11891898.39</v>
      </c>
      <c r="N164" s="9">
        <v>98.37</v>
      </c>
      <c r="O164" s="9">
        <v>93.96</v>
      </c>
      <c r="P164" s="9">
        <v>99.25</v>
      </c>
      <c r="Q164" s="8">
        <v>17091860.8</v>
      </c>
      <c r="R164" s="8">
        <v>5282841.57</v>
      </c>
      <c r="S164" s="8">
        <v>11809019.23</v>
      </c>
      <c r="T164" s="8">
        <v>14254393.61</v>
      </c>
      <c r="U164" s="8">
        <v>3307013.03</v>
      </c>
      <c r="V164" s="8">
        <v>10947380.58</v>
      </c>
      <c r="W164" s="9">
        <v>83.39</v>
      </c>
      <c r="X164" s="9">
        <v>62.59</v>
      </c>
      <c r="Y164" s="9">
        <v>92.7</v>
      </c>
      <c r="Z164" s="8">
        <v>171903.19</v>
      </c>
      <c r="AA164" s="8">
        <v>944517.81</v>
      </c>
    </row>
    <row r="165" spans="1:2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258</v>
      </c>
      <c r="G165" s="53" t="s">
        <v>401</v>
      </c>
      <c r="H165" s="8">
        <v>18996855.57</v>
      </c>
      <c r="I165" s="8">
        <v>1163082.45</v>
      </c>
      <c r="J165" s="8">
        <v>17833773.12</v>
      </c>
      <c r="K165" s="8">
        <v>18910894.18</v>
      </c>
      <c r="L165" s="8">
        <v>1239374.3</v>
      </c>
      <c r="M165" s="8">
        <v>17671519.88</v>
      </c>
      <c r="N165" s="9">
        <v>99.54</v>
      </c>
      <c r="O165" s="9">
        <v>106.55</v>
      </c>
      <c r="P165" s="9">
        <v>99.09</v>
      </c>
      <c r="Q165" s="8">
        <v>19601127.57</v>
      </c>
      <c r="R165" s="8">
        <v>3202894.01</v>
      </c>
      <c r="S165" s="8">
        <v>16398233.56</v>
      </c>
      <c r="T165" s="8">
        <v>18485961.32</v>
      </c>
      <c r="U165" s="8">
        <v>2783548.72</v>
      </c>
      <c r="V165" s="8">
        <v>15702412.6</v>
      </c>
      <c r="W165" s="9">
        <v>94.31</v>
      </c>
      <c r="X165" s="9">
        <v>86.9</v>
      </c>
      <c r="Y165" s="9">
        <v>95.75</v>
      </c>
      <c r="Z165" s="8">
        <v>1435539.56</v>
      </c>
      <c r="AA165" s="8">
        <v>1969107.28</v>
      </c>
    </row>
    <row r="166" spans="1:2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258</v>
      </c>
      <c r="G166" s="53" t="s">
        <v>402</v>
      </c>
      <c r="H166" s="8">
        <v>15100306.89</v>
      </c>
      <c r="I166" s="8">
        <v>2444704.58</v>
      </c>
      <c r="J166" s="8">
        <v>12655602.31</v>
      </c>
      <c r="K166" s="8">
        <v>12793484.87</v>
      </c>
      <c r="L166" s="8">
        <v>669308.88</v>
      </c>
      <c r="M166" s="8">
        <v>12124175.99</v>
      </c>
      <c r="N166" s="9">
        <v>84.72</v>
      </c>
      <c r="O166" s="9">
        <v>27.37</v>
      </c>
      <c r="P166" s="9">
        <v>95.8</v>
      </c>
      <c r="Q166" s="8">
        <v>15149806.89</v>
      </c>
      <c r="R166" s="8">
        <v>3270739.2</v>
      </c>
      <c r="S166" s="8">
        <v>11879067.69</v>
      </c>
      <c r="T166" s="8">
        <v>12382971</v>
      </c>
      <c r="U166" s="8">
        <v>1033925.62</v>
      </c>
      <c r="V166" s="8">
        <v>11349045.38</v>
      </c>
      <c r="W166" s="9">
        <v>81.73</v>
      </c>
      <c r="X166" s="9">
        <v>31.61</v>
      </c>
      <c r="Y166" s="9">
        <v>95.53</v>
      </c>
      <c r="Z166" s="8">
        <v>776534.62</v>
      </c>
      <c r="AA166" s="8">
        <v>775130.61</v>
      </c>
    </row>
    <row r="167" spans="1:2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258</v>
      </c>
      <c r="G167" s="53" t="s">
        <v>403</v>
      </c>
      <c r="H167" s="8">
        <v>21643649.87</v>
      </c>
      <c r="I167" s="8">
        <v>3077386.42</v>
      </c>
      <c r="J167" s="8">
        <v>18566263.45</v>
      </c>
      <c r="K167" s="8">
        <v>19262948.26</v>
      </c>
      <c r="L167" s="8">
        <v>1110619.87</v>
      </c>
      <c r="M167" s="8">
        <v>18152328.39</v>
      </c>
      <c r="N167" s="9">
        <v>89</v>
      </c>
      <c r="O167" s="9">
        <v>36.08</v>
      </c>
      <c r="P167" s="9">
        <v>97.77</v>
      </c>
      <c r="Q167" s="8">
        <v>21186982.87</v>
      </c>
      <c r="R167" s="8">
        <v>3478024.62</v>
      </c>
      <c r="S167" s="8">
        <v>17708958.25</v>
      </c>
      <c r="T167" s="8">
        <v>18682235.24</v>
      </c>
      <c r="U167" s="8">
        <v>2404773.33</v>
      </c>
      <c r="V167" s="8">
        <v>16277461.91</v>
      </c>
      <c r="W167" s="9">
        <v>88.17</v>
      </c>
      <c r="X167" s="9">
        <v>69.14</v>
      </c>
      <c r="Y167" s="9">
        <v>91.91</v>
      </c>
      <c r="Z167" s="8">
        <v>857305.2</v>
      </c>
      <c r="AA167" s="8">
        <v>1874866.48</v>
      </c>
    </row>
    <row r="168" spans="1:2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258</v>
      </c>
      <c r="G168" s="53" t="s">
        <v>404</v>
      </c>
      <c r="H168" s="8">
        <v>35823614.81</v>
      </c>
      <c r="I168" s="8">
        <v>1688245.38</v>
      </c>
      <c r="J168" s="8">
        <v>34135369.43</v>
      </c>
      <c r="K168" s="8">
        <v>34658328.92</v>
      </c>
      <c r="L168" s="8">
        <v>888202.79</v>
      </c>
      <c r="M168" s="8">
        <v>33770126.13</v>
      </c>
      <c r="N168" s="9">
        <v>96.74</v>
      </c>
      <c r="O168" s="9">
        <v>52.61</v>
      </c>
      <c r="P168" s="9">
        <v>98.93</v>
      </c>
      <c r="Q168" s="8">
        <v>36251017.67</v>
      </c>
      <c r="R168" s="8">
        <v>3778841.47</v>
      </c>
      <c r="S168" s="8">
        <v>32472176.2</v>
      </c>
      <c r="T168" s="8">
        <v>34141303.5</v>
      </c>
      <c r="U168" s="8">
        <v>2871849.85</v>
      </c>
      <c r="V168" s="8">
        <v>31269453.65</v>
      </c>
      <c r="W168" s="9">
        <v>94.18</v>
      </c>
      <c r="X168" s="9">
        <v>75.99</v>
      </c>
      <c r="Y168" s="9">
        <v>96.29</v>
      </c>
      <c r="Z168" s="8">
        <v>1663193.23</v>
      </c>
      <c r="AA168" s="8">
        <v>2500672.48</v>
      </c>
    </row>
    <row r="169" spans="1:2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258</v>
      </c>
      <c r="G169" s="53" t="s">
        <v>405</v>
      </c>
      <c r="H169" s="8">
        <v>25603297.59</v>
      </c>
      <c r="I169" s="8">
        <v>3041114</v>
      </c>
      <c r="J169" s="8">
        <v>22562183.59</v>
      </c>
      <c r="K169" s="8">
        <v>24751831.07</v>
      </c>
      <c r="L169" s="8">
        <v>2551530.59</v>
      </c>
      <c r="M169" s="8">
        <v>22200300.48</v>
      </c>
      <c r="N169" s="9">
        <v>96.67</v>
      </c>
      <c r="O169" s="9">
        <v>83.9</v>
      </c>
      <c r="P169" s="9">
        <v>98.39</v>
      </c>
      <c r="Q169" s="8">
        <v>26171864.59</v>
      </c>
      <c r="R169" s="8">
        <v>4969736</v>
      </c>
      <c r="S169" s="8">
        <v>21202128.59</v>
      </c>
      <c r="T169" s="8">
        <v>24780868.74</v>
      </c>
      <c r="U169" s="8">
        <v>4150975.4</v>
      </c>
      <c r="V169" s="8">
        <v>20629893.34</v>
      </c>
      <c r="W169" s="9">
        <v>94.68</v>
      </c>
      <c r="X169" s="9">
        <v>83.52</v>
      </c>
      <c r="Y169" s="9">
        <v>97.3</v>
      </c>
      <c r="Z169" s="8">
        <v>1360055</v>
      </c>
      <c r="AA169" s="8">
        <v>1570407.14</v>
      </c>
    </row>
    <row r="170" spans="1:2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258</v>
      </c>
      <c r="G170" s="53" t="s">
        <v>406</v>
      </c>
      <c r="H170" s="8">
        <v>22010117.48</v>
      </c>
      <c r="I170" s="8">
        <v>2634337</v>
      </c>
      <c r="J170" s="8">
        <v>19375780.48</v>
      </c>
      <c r="K170" s="8">
        <v>21538528.84</v>
      </c>
      <c r="L170" s="8">
        <v>2634333.55</v>
      </c>
      <c r="M170" s="8">
        <v>18904195.29</v>
      </c>
      <c r="N170" s="9">
        <v>97.85</v>
      </c>
      <c r="O170" s="9">
        <v>99.99</v>
      </c>
      <c r="P170" s="9">
        <v>97.56</v>
      </c>
      <c r="Q170" s="8">
        <v>25141907.2</v>
      </c>
      <c r="R170" s="8">
        <v>4798943</v>
      </c>
      <c r="S170" s="8">
        <v>20342964.2</v>
      </c>
      <c r="T170" s="8">
        <v>23430561.46</v>
      </c>
      <c r="U170" s="8">
        <v>4645075.87</v>
      </c>
      <c r="V170" s="8">
        <v>18785485.59</v>
      </c>
      <c r="W170" s="9">
        <v>93.19</v>
      </c>
      <c r="X170" s="9">
        <v>96.79</v>
      </c>
      <c r="Y170" s="9">
        <v>92.34</v>
      </c>
      <c r="Z170" s="8">
        <v>-967183.72</v>
      </c>
      <c r="AA170" s="8">
        <v>118709.7</v>
      </c>
    </row>
    <row r="171" spans="1:2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258</v>
      </c>
      <c r="G171" s="53" t="s">
        <v>407</v>
      </c>
      <c r="H171" s="8">
        <v>19304931.6</v>
      </c>
      <c r="I171" s="8">
        <v>1225744.65</v>
      </c>
      <c r="J171" s="8">
        <v>18079186.95</v>
      </c>
      <c r="K171" s="8">
        <v>18518989.35</v>
      </c>
      <c r="L171" s="8">
        <v>891045.96</v>
      </c>
      <c r="M171" s="8">
        <v>17627943.39</v>
      </c>
      <c r="N171" s="9">
        <v>95.92</v>
      </c>
      <c r="O171" s="9">
        <v>72.69</v>
      </c>
      <c r="P171" s="9">
        <v>97.5</v>
      </c>
      <c r="Q171" s="8">
        <v>19574600.85</v>
      </c>
      <c r="R171" s="8">
        <v>2499363.66</v>
      </c>
      <c r="S171" s="8">
        <v>17075237.19</v>
      </c>
      <c r="T171" s="8">
        <v>18801142.06</v>
      </c>
      <c r="U171" s="8">
        <v>2419972.63</v>
      </c>
      <c r="V171" s="8">
        <v>16381169.43</v>
      </c>
      <c r="W171" s="9">
        <v>96.04</v>
      </c>
      <c r="X171" s="9">
        <v>96.82</v>
      </c>
      <c r="Y171" s="9">
        <v>95.93</v>
      </c>
      <c r="Z171" s="8">
        <v>1003949.76</v>
      </c>
      <c r="AA171" s="8">
        <v>1246773.96</v>
      </c>
    </row>
    <row r="172" spans="1:2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258</v>
      </c>
      <c r="G172" s="53" t="s">
        <v>408</v>
      </c>
      <c r="H172" s="8">
        <v>24632014.79</v>
      </c>
      <c r="I172" s="8">
        <v>4633523.85</v>
      </c>
      <c r="J172" s="8">
        <v>19998490.94</v>
      </c>
      <c r="K172" s="8">
        <v>24419696.62</v>
      </c>
      <c r="L172" s="8">
        <v>4464832.37</v>
      </c>
      <c r="M172" s="8">
        <v>19954864.25</v>
      </c>
      <c r="N172" s="9">
        <v>99.13</v>
      </c>
      <c r="O172" s="9">
        <v>96.35</v>
      </c>
      <c r="P172" s="9">
        <v>99.78</v>
      </c>
      <c r="Q172" s="8">
        <v>25167875.13</v>
      </c>
      <c r="R172" s="8">
        <v>6420529.53</v>
      </c>
      <c r="S172" s="8">
        <v>18747345.6</v>
      </c>
      <c r="T172" s="8">
        <v>24637444.55</v>
      </c>
      <c r="U172" s="8">
        <v>6288798.43</v>
      </c>
      <c r="V172" s="8">
        <v>18348646.12</v>
      </c>
      <c r="W172" s="9">
        <v>97.89</v>
      </c>
      <c r="X172" s="9">
        <v>97.94</v>
      </c>
      <c r="Y172" s="9">
        <v>97.87</v>
      </c>
      <c r="Z172" s="8">
        <v>1251145.34</v>
      </c>
      <c r="AA172" s="8">
        <v>1606218.13</v>
      </c>
    </row>
    <row r="173" spans="1:2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258</v>
      </c>
      <c r="G173" s="53" t="s">
        <v>274</v>
      </c>
      <c r="H173" s="8">
        <v>25192582</v>
      </c>
      <c r="I173" s="8">
        <v>528252</v>
      </c>
      <c r="J173" s="8">
        <v>24664330</v>
      </c>
      <c r="K173" s="8">
        <v>24370041.14</v>
      </c>
      <c r="L173" s="8">
        <v>505448.63</v>
      </c>
      <c r="M173" s="8">
        <v>23864592.51</v>
      </c>
      <c r="N173" s="9">
        <v>96.73</v>
      </c>
      <c r="O173" s="9">
        <v>95.68</v>
      </c>
      <c r="P173" s="9">
        <v>96.75</v>
      </c>
      <c r="Q173" s="8">
        <v>24056963</v>
      </c>
      <c r="R173" s="8">
        <v>1001026</v>
      </c>
      <c r="S173" s="8">
        <v>23055937</v>
      </c>
      <c r="T173" s="8">
        <v>23071014.12</v>
      </c>
      <c r="U173" s="8">
        <v>943628.68</v>
      </c>
      <c r="V173" s="8">
        <v>22127385.44</v>
      </c>
      <c r="W173" s="9">
        <v>95.9</v>
      </c>
      <c r="X173" s="9">
        <v>94.26</v>
      </c>
      <c r="Y173" s="9">
        <v>95.97</v>
      </c>
      <c r="Z173" s="8">
        <v>1608393</v>
      </c>
      <c r="AA173" s="8">
        <v>1737207.07</v>
      </c>
    </row>
    <row r="174" spans="1:2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258</v>
      </c>
      <c r="G174" s="53" t="s">
        <v>409</v>
      </c>
      <c r="H174" s="8">
        <v>28006593.34</v>
      </c>
      <c r="I174" s="8">
        <v>311755.37</v>
      </c>
      <c r="J174" s="8">
        <v>27694837.97</v>
      </c>
      <c r="K174" s="8">
        <v>27530702.25</v>
      </c>
      <c r="L174" s="8">
        <v>123617.65</v>
      </c>
      <c r="M174" s="8">
        <v>27407084.6</v>
      </c>
      <c r="N174" s="9">
        <v>98.3</v>
      </c>
      <c r="O174" s="9">
        <v>39.65</v>
      </c>
      <c r="P174" s="9">
        <v>98.96</v>
      </c>
      <c r="Q174" s="8">
        <v>30860308.5</v>
      </c>
      <c r="R174" s="8">
        <v>4075745.14</v>
      </c>
      <c r="S174" s="8">
        <v>26784563.36</v>
      </c>
      <c r="T174" s="8">
        <v>27549623.16</v>
      </c>
      <c r="U174" s="8">
        <v>2919090.71</v>
      </c>
      <c r="V174" s="8">
        <v>24630532.45</v>
      </c>
      <c r="W174" s="9">
        <v>89.27</v>
      </c>
      <c r="X174" s="9">
        <v>71.62</v>
      </c>
      <c r="Y174" s="9">
        <v>91.95</v>
      </c>
      <c r="Z174" s="8">
        <v>910274.61</v>
      </c>
      <c r="AA174" s="8">
        <v>2776552.15</v>
      </c>
    </row>
    <row r="175" spans="1:2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258</v>
      </c>
      <c r="G175" s="53" t="s">
        <v>410</v>
      </c>
      <c r="H175" s="8">
        <v>28574086.28</v>
      </c>
      <c r="I175" s="8">
        <v>3649891.86</v>
      </c>
      <c r="J175" s="8">
        <v>24924194.42</v>
      </c>
      <c r="K175" s="8">
        <v>24184650.14</v>
      </c>
      <c r="L175" s="8">
        <v>126340.95</v>
      </c>
      <c r="M175" s="8">
        <v>24058309.19</v>
      </c>
      <c r="N175" s="9">
        <v>84.63</v>
      </c>
      <c r="O175" s="9">
        <v>3.46</v>
      </c>
      <c r="P175" s="9">
        <v>96.52</v>
      </c>
      <c r="Q175" s="8">
        <v>31052024.71</v>
      </c>
      <c r="R175" s="8">
        <v>7233169.75</v>
      </c>
      <c r="S175" s="8">
        <v>23818854.96</v>
      </c>
      <c r="T175" s="8">
        <v>22818692.2</v>
      </c>
      <c r="U175" s="8">
        <v>1183441.01</v>
      </c>
      <c r="V175" s="8">
        <v>21635251.19</v>
      </c>
      <c r="W175" s="9">
        <v>73.48</v>
      </c>
      <c r="X175" s="9">
        <v>16.36</v>
      </c>
      <c r="Y175" s="9">
        <v>90.83</v>
      </c>
      <c r="Z175" s="8">
        <v>1105339.46</v>
      </c>
      <c r="AA175" s="8">
        <v>2423058</v>
      </c>
    </row>
    <row r="176" spans="1:2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258</v>
      </c>
      <c r="G176" s="53" t="s">
        <v>411</v>
      </c>
      <c r="H176" s="8">
        <v>30804536.08</v>
      </c>
      <c r="I176" s="8">
        <v>589946.21</v>
      </c>
      <c r="J176" s="8">
        <v>30214589.87</v>
      </c>
      <c r="K176" s="8">
        <v>30059001.54</v>
      </c>
      <c r="L176" s="8">
        <v>438988.46</v>
      </c>
      <c r="M176" s="8">
        <v>29620013.08</v>
      </c>
      <c r="N176" s="9">
        <v>97.57</v>
      </c>
      <c r="O176" s="9">
        <v>74.41</v>
      </c>
      <c r="P176" s="9">
        <v>98.03</v>
      </c>
      <c r="Q176" s="8">
        <v>30891501.58</v>
      </c>
      <c r="R176" s="8">
        <v>1176128.85</v>
      </c>
      <c r="S176" s="8">
        <v>29715372.73</v>
      </c>
      <c r="T176" s="8">
        <v>29359607.1</v>
      </c>
      <c r="U176" s="8">
        <v>1105317.6</v>
      </c>
      <c r="V176" s="8">
        <v>28254289.5</v>
      </c>
      <c r="W176" s="9">
        <v>95.04</v>
      </c>
      <c r="X176" s="9">
        <v>93.97</v>
      </c>
      <c r="Y176" s="9">
        <v>95.08</v>
      </c>
      <c r="Z176" s="8">
        <v>499217.14</v>
      </c>
      <c r="AA176" s="8">
        <v>1365723.58</v>
      </c>
    </row>
    <row r="177" spans="1:2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15949968.94</v>
      </c>
      <c r="I177" s="8">
        <v>1132565.96</v>
      </c>
      <c r="J177" s="8">
        <v>14817402.98</v>
      </c>
      <c r="K177" s="8">
        <v>14497487.39</v>
      </c>
      <c r="L177" s="8">
        <v>106080.96</v>
      </c>
      <c r="M177" s="8">
        <v>14391406.43</v>
      </c>
      <c r="N177" s="9">
        <v>90.89</v>
      </c>
      <c r="O177" s="9">
        <v>9.36</v>
      </c>
      <c r="P177" s="9">
        <v>97.12</v>
      </c>
      <c r="Q177" s="8">
        <v>15888643.39</v>
      </c>
      <c r="R177" s="8">
        <v>2353297.33</v>
      </c>
      <c r="S177" s="8">
        <v>13535346.06</v>
      </c>
      <c r="T177" s="8">
        <v>13404193.26</v>
      </c>
      <c r="U177" s="8">
        <v>652084.59</v>
      </c>
      <c r="V177" s="8">
        <v>12752108.67</v>
      </c>
      <c r="W177" s="9">
        <v>84.36</v>
      </c>
      <c r="X177" s="9">
        <v>27.7</v>
      </c>
      <c r="Y177" s="9">
        <v>94.21</v>
      </c>
      <c r="Z177" s="8">
        <v>1282056.92</v>
      </c>
      <c r="AA177" s="8">
        <v>1639297.76</v>
      </c>
    </row>
    <row r="178" spans="1:2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258</v>
      </c>
      <c r="G178" s="53" t="s">
        <v>413</v>
      </c>
      <c r="H178" s="8">
        <v>19799571.95</v>
      </c>
      <c r="I178" s="8">
        <v>264600</v>
      </c>
      <c r="J178" s="8">
        <v>19534971.95</v>
      </c>
      <c r="K178" s="8">
        <v>18918406.95</v>
      </c>
      <c r="L178" s="8">
        <v>104024.39</v>
      </c>
      <c r="M178" s="8">
        <v>18814382.56</v>
      </c>
      <c r="N178" s="9">
        <v>95.54</v>
      </c>
      <c r="O178" s="9">
        <v>39.31</v>
      </c>
      <c r="P178" s="9">
        <v>96.31</v>
      </c>
      <c r="Q178" s="8">
        <v>23151571.95</v>
      </c>
      <c r="R178" s="8">
        <v>3924071.04</v>
      </c>
      <c r="S178" s="8">
        <v>19227500.91</v>
      </c>
      <c r="T178" s="8">
        <v>19987538.09</v>
      </c>
      <c r="U178" s="8">
        <v>3051015.46</v>
      </c>
      <c r="V178" s="8">
        <v>16936522.63</v>
      </c>
      <c r="W178" s="9">
        <v>86.33</v>
      </c>
      <c r="X178" s="9">
        <v>77.75</v>
      </c>
      <c r="Y178" s="9">
        <v>88.08</v>
      </c>
      <c r="Z178" s="8">
        <v>307471.04</v>
      </c>
      <c r="AA178" s="8">
        <v>1877859.93</v>
      </c>
    </row>
    <row r="179" spans="1:2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258</v>
      </c>
      <c r="G179" s="53" t="s">
        <v>414</v>
      </c>
      <c r="H179" s="8">
        <v>16753174.33</v>
      </c>
      <c r="I179" s="8">
        <v>750185.97</v>
      </c>
      <c r="J179" s="8">
        <v>16002988.36</v>
      </c>
      <c r="K179" s="8">
        <v>16634546.39</v>
      </c>
      <c r="L179" s="8">
        <v>758435.47</v>
      </c>
      <c r="M179" s="8">
        <v>15876110.92</v>
      </c>
      <c r="N179" s="9">
        <v>99.29</v>
      </c>
      <c r="O179" s="9">
        <v>101.09</v>
      </c>
      <c r="P179" s="9">
        <v>99.2</v>
      </c>
      <c r="Q179" s="8">
        <v>17176308.33</v>
      </c>
      <c r="R179" s="8">
        <v>2406783.09</v>
      </c>
      <c r="S179" s="8">
        <v>14769525.24</v>
      </c>
      <c r="T179" s="8">
        <v>16044870.7</v>
      </c>
      <c r="U179" s="8">
        <v>1835112.94</v>
      </c>
      <c r="V179" s="8">
        <v>14209757.76</v>
      </c>
      <c r="W179" s="9">
        <v>93.41</v>
      </c>
      <c r="X179" s="9">
        <v>76.24</v>
      </c>
      <c r="Y179" s="9">
        <v>96.2</v>
      </c>
      <c r="Z179" s="8">
        <v>1233463.12</v>
      </c>
      <c r="AA179" s="8">
        <v>1666353.16</v>
      </c>
    </row>
    <row r="180" spans="1:2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258</v>
      </c>
      <c r="G180" s="53" t="s">
        <v>415</v>
      </c>
      <c r="H180" s="8">
        <v>47363406.26</v>
      </c>
      <c r="I180" s="8">
        <v>2581174.03</v>
      </c>
      <c r="J180" s="8">
        <v>44782232.23</v>
      </c>
      <c r="K180" s="8">
        <v>46503977.21</v>
      </c>
      <c r="L180" s="8">
        <v>1926678.92</v>
      </c>
      <c r="M180" s="8">
        <v>44577298.29</v>
      </c>
      <c r="N180" s="9">
        <v>98.18</v>
      </c>
      <c r="O180" s="9">
        <v>74.64</v>
      </c>
      <c r="P180" s="9">
        <v>99.54</v>
      </c>
      <c r="Q180" s="8">
        <v>47779091.67</v>
      </c>
      <c r="R180" s="8">
        <v>8313947.06</v>
      </c>
      <c r="S180" s="8">
        <v>39465144.61</v>
      </c>
      <c r="T180" s="8">
        <v>44987597.11</v>
      </c>
      <c r="U180" s="8">
        <v>6670981.6</v>
      </c>
      <c r="V180" s="8">
        <v>38316615.51</v>
      </c>
      <c r="W180" s="9">
        <v>94.15</v>
      </c>
      <c r="X180" s="9">
        <v>80.23</v>
      </c>
      <c r="Y180" s="9">
        <v>97.08</v>
      </c>
      <c r="Z180" s="8">
        <v>5317087.62</v>
      </c>
      <c r="AA180" s="8">
        <v>6260682.78</v>
      </c>
    </row>
    <row r="181" spans="1:2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258</v>
      </c>
      <c r="G181" s="53" t="s">
        <v>416</v>
      </c>
      <c r="H181" s="8">
        <v>11583931.1</v>
      </c>
      <c r="I181" s="8">
        <v>148089.11</v>
      </c>
      <c r="J181" s="8">
        <v>11435841.99</v>
      </c>
      <c r="K181" s="8">
        <v>11419140.05</v>
      </c>
      <c r="L181" s="8">
        <v>147872.45</v>
      </c>
      <c r="M181" s="8">
        <v>11271267.6</v>
      </c>
      <c r="N181" s="9">
        <v>98.57</v>
      </c>
      <c r="O181" s="9">
        <v>99.85</v>
      </c>
      <c r="P181" s="9">
        <v>98.56</v>
      </c>
      <c r="Q181" s="8">
        <v>11308931.1</v>
      </c>
      <c r="R181" s="8">
        <v>685884</v>
      </c>
      <c r="S181" s="8">
        <v>10623047.1</v>
      </c>
      <c r="T181" s="8">
        <v>10914433.54</v>
      </c>
      <c r="U181" s="8">
        <v>684722.37</v>
      </c>
      <c r="V181" s="8">
        <v>10229711.17</v>
      </c>
      <c r="W181" s="9">
        <v>96.51</v>
      </c>
      <c r="X181" s="9">
        <v>99.83</v>
      </c>
      <c r="Y181" s="9">
        <v>96.29</v>
      </c>
      <c r="Z181" s="8">
        <v>812794.89</v>
      </c>
      <c r="AA181" s="8">
        <v>1041556.43</v>
      </c>
    </row>
    <row r="182" spans="1:2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258</v>
      </c>
      <c r="G182" s="53" t="s">
        <v>417</v>
      </c>
      <c r="H182" s="8">
        <v>17481417</v>
      </c>
      <c r="I182" s="8">
        <v>1806742</v>
      </c>
      <c r="J182" s="8">
        <v>15674675</v>
      </c>
      <c r="K182" s="8">
        <v>17448644.09</v>
      </c>
      <c r="L182" s="8">
        <v>1771567</v>
      </c>
      <c r="M182" s="8">
        <v>15677077.09</v>
      </c>
      <c r="N182" s="9">
        <v>99.81</v>
      </c>
      <c r="O182" s="9">
        <v>98.05</v>
      </c>
      <c r="P182" s="9">
        <v>100.01</v>
      </c>
      <c r="Q182" s="8">
        <v>19611236.84</v>
      </c>
      <c r="R182" s="8">
        <v>4039366.7</v>
      </c>
      <c r="S182" s="8">
        <v>15571870.14</v>
      </c>
      <c r="T182" s="8">
        <v>17255626.43</v>
      </c>
      <c r="U182" s="8">
        <v>3414190.62</v>
      </c>
      <c r="V182" s="8">
        <v>13841435.81</v>
      </c>
      <c r="W182" s="9">
        <v>87.98</v>
      </c>
      <c r="X182" s="9">
        <v>84.52</v>
      </c>
      <c r="Y182" s="9">
        <v>88.88</v>
      </c>
      <c r="Z182" s="8">
        <v>102804.86</v>
      </c>
      <c r="AA182" s="8">
        <v>1835641.28</v>
      </c>
    </row>
    <row r="183" spans="1:2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258</v>
      </c>
      <c r="G183" s="53" t="s">
        <v>418</v>
      </c>
      <c r="H183" s="8">
        <v>11232950.78</v>
      </c>
      <c r="I183" s="8">
        <v>1140607.43</v>
      </c>
      <c r="J183" s="8">
        <v>10092343.35</v>
      </c>
      <c r="K183" s="8">
        <v>11127520.04</v>
      </c>
      <c r="L183" s="8">
        <v>1135408.55</v>
      </c>
      <c r="M183" s="8">
        <v>9992111.49</v>
      </c>
      <c r="N183" s="9">
        <v>99.06</v>
      </c>
      <c r="O183" s="9">
        <v>99.54</v>
      </c>
      <c r="P183" s="9">
        <v>99</v>
      </c>
      <c r="Q183" s="8">
        <v>11510520.78</v>
      </c>
      <c r="R183" s="8">
        <v>2428660</v>
      </c>
      <c r="S183" s="8">
        <v>9081860.78</v>
      </c>
      <c r="T183" s="8">
        <v>11083616.57</v>
      </c>
      <c r="U183" s="8">
        <v>2417973.05</v>
      </c>
      <c r="V183" s="8">
        <v>8665643.52</v>
      </c>
      <c r="W183" s="9">
        <v>96.29</v>
      </c>
      <c r="X183" s="9">
        <v>99.55</v>
      </c>
      <c r="Y183" s="9">
        <v>95.41</v>
      </c>
      <c r="Z183" s="8">
        <v>1010482.57</v>
      </c>
      <c r="AA183" s="8">
        <v>1326467.97</v>
      </c>
    </row>
    <row r="184" spans="1:2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258</v>
      </c>
      <c r="G184" s="53" t="s">
        <v>419</v>
      </c>
      <c r="H184" s="8">
        <v>24454081.09</v>
      </c>
      <c r="I184" s="8">
        <v>220488.03</v>
      </c>
      <c r="J184" s="8">
        <v>24233593.06</v>
      </c>
      <c r="K184" s="8">
        <v>23586627.04</v>
      </c>
      <c r="L184" s="8">
        <v>218837.97</v>
      </c>
      <c r="M184" s="8">
        <v>23367789.07</v>
      </c>
      <c r="N184" s="9">
        <v>96.45</v>
      </c>
      <c r="O184" s="9">
        <v>99.25</v>
      </c>
      <c r="P184" s="9">
        <v>96.42</v>
      </c>
      <c r="Q184" s="8">
        <v>24304081.09</v>
      </c>
      <c r="R184" s="8">
        <v>1313492</v>
      </c>
      <c r="S184" s="8">
        <v>22990589.09</v>
      </c>
      <c r="T184" s="8">
        <v>23212603.3</v>
      </c>
      <c r="U184" s="8">
        <v>1174364.59</v>
      </c>
      <c r="V184" s="8">
        <v>22038238.71</v>
      </c>
      <c r="W184" s="9">
        <v>95.5</v>
      </c>
      <c r="X184" s="9">
        <v>89.4</v>
      </c>
      <c r="Y184" s="9">
        <v>95.85</v>
      </c>
      <c r="Z184" s="8">
        <v>1243003.97</v>
      </c>
      <c r="AA184" s="8">
        <v>1329550.36</v>
      </c>
    </row>
    <row r="185" spans="1:2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258</v>
      </c>
      <c r="G185" s="53" t="s">
        <v>420</v>
      </c>
      <c r="H185" s="8">
        <v>22047246.49</v>
      </c>
      <c r="I185" s="8">
        <v>1935120</v>
      </c>
      <c r="J185" s="8">
        <v>20112126.49</v>
      </c>
      <c r="K185" s="8">
        <v>21257080.95</v>
      </c>
      <c r="L185" s="8">
        <v>1348699.61</v>
      </c>
      <c r="M185" s="8">
        <v>19908381.34</v>
      </c>
      <c r="N185" s="9">
        <v>96.41</v>
      </c>
      <c r="O185" s="9">
        <v>69.69</v>
      </c>
      <c r="P185" s="9">
        <v>98.98</v>
      </c>
      <c r="Q185" s="8">
        <v>24696394.49</v>
      </c>
      <c r="R185" s="8">
        <v>4605883.62</v>
      </c>
      <c r="S185" s="8">
        <v>20090510.87</v>
      </c>
      <c r="T185" s="8">
        <v>22119653.28</v>
      </c>
      <c r="U185" s="8">
        <v>3808683.96</v>
      </c>
      <c r="V185" s="8">
        <v>18310969.32</v>
      </c>
      <c r="W185" s="9">
        <v>89.56</v>
      </c>
      <c r="X185" s="9">
        <v>82.69</v>
      </c>
      <c r="Y185" s="9">
        <v>91.14</v>
      </c>
      <c r="Z185" s="8">
        <v>21615.62</v>
      </c>
      <c r="AA185" s="8">
        <v>1597412.02</v>
      </c>
    </row>
    <row r="186" spans="1:2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258</v>
      </c>
      <c r="G186" s="53" t="s">
        <v>421</v>
      </c>
      <c r="H186" s="8">
        <v>82997880.03</v>
      </c>
      <c r="I186" s="8">
        <v>4444583.01</v>
      </c>
      <c r="J186" s="8">
        <v>78553297.02</v>
      </c>
      <c r="K186" s="8">
        <v>83353562.86</v>
      </c>
      <c r="L186" s="8">
        <v>4372925.26</v>
      </c>
      <c r="M186" s="8">
        <v>78980637.6</v>
      </c>
      <c r="N186" s="9">
        <v>100.42</v>
      </c>
      <c r="O186" s="9">
        <v>98.38</v>
      </c>
      <c r="P186" s="9">
        <v>100.54</v>
      </c>
      <c r="Q186" s="8">
        <v>88680605.52</v>
      </c>
      <c r="R186" s="8">
        <v>15694849.09</v>
      </c>
      <c r="S186" s="8">
        <v>72985756.43</v>
      </c>
      <c r="T186" s="8">
        <v>84210858.95</v>
      </c>
      <c r="U186" s="8">
        <v>14871610.39</v>
      </c>
      <c r="V186" s="8">
        <v>69339248.56</v>
      </c>
      <c r="W186" s="9">
        <v>94.95</v>
      </c>
      <c r="X186" s="9">
        <v>94.75</v>
      </c>
      <c r="Y186" s="9">
        <v>95</v>
      </c>
      <c r="Z186" s="8">
        <v>5567540.59</v>
      </c>
      <c r="AA186" s="8">
        <v>9641389.04</v>
      </c>
    </row>
    <row r="187" spans="1:2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14402071.67</v>
      </c>
      <c r="I187" s="8">
        <v>446254.89</v>
      </c>
      <c r="J187" s="8">
        <v>13955816.78</v>
      </c>
      <c r="K187" s="8">
        <v>13807782.32</v>
      </c>
      <c r="L187" s="8">
        <v>445750.44</v>
      </c>
      <c r="M187" s="8">
        <v>13362031.88</v>
      </c>
      <c r="N187" s="9">
        <v>95.87</v>
      </c>
      <c r="O187" s="9">
        <v>99.88</v>
      </c>
      <c r="P187" s="9">
        <v>95.74</v>
      </c>
      <c r="Q187" s="8">
        <v>13997269.81</v>
      </c>
      <c r="R187" s="8">
        <v>758882.35</v>
      </c>
      <c r="S187" s="8">
        <v>13238387.46</v>
      </c>
      <c r="T187" s="8">
        <v>13180170.93</v>
      </c>
      <c r="U187" s="8">
        <v>689686.57</v>
      </c>
      <c r="V187" s="8">
        <v>12490484.36</v>
      </c>
      <c r="W187" s="9">
        <v>94.16</v>
      </c>
      <c r="X187" s="9">
        <v>90.88</v>
      </c>
      <c r="Y187" s="9">
        <v>94.35</v>
      </c>
      <c r="Z187" s="8">
        <v>717429.32</v>
      </c>
      <c r="AA187" s="8">
        <v>871547.52</v>
      </c>
    </row>
    <row r="188" spans="1:2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258</v>
      </c>
      <c r="G188" s="53" t="s">
        <v>423</v>
      </c>
      <c r="H188" s="8">
        <v>17938724.08</v>
      </c>
      <c r="I188" s="8">
        <v>129942</v>
      </c>
      <c r="J188" s="8">
        <v>17808782.08</v>
      </c>
      <c r="K188" s="8">
        <v>17917303.61</v>
      </c>
      <c r="L188" s="8">
        <v>130170.23</v>
      </c>
      <c r="M188" s="8">
        <v>17787133.38</v>
      </c>
      <c r="N188" s="9">
        <v>99.88</v>
      </c>
      <c r="O188" s="9">
        <v>100.17</v>
      </c>
      <c r="P188" s="9">
        <v>99.87</v>
      </c>
      <c r="Q188" s="8">
        <v>20575754.08</v>
      </c>
      <c r="R188" s="8">
        <v>4311323.82</v>
      </c>
      <c r="S188" s="8">
        <v>16264430.26</v>
      </c>
      <c r="T188" s="8">
        <v>20177780.49</v>
      </c>
      <c r="U188" s="8">
        <v>4311194.31</v>
      </c>
      <c r="V188" s="8">
        <v>15866586.18</v>
      </c>
      <c r="W188" s="9">
        <v>98.06</v>
      </c>
      <c r="X188" s="9">
        <v>99.99</v>
      </c>
      <c r="Y188" s="9">
        <v>97.55</v>
      </c>
      <c r="Z188" s="8">
        <v>1544351.82</v>
      </c>
      <c r="AA188" s="8">
        <v>1920547.2</v>
      </c>
    </row>
    <row r="189" spans="1:2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27256729.76</v>
      </c>
      <c r="I189" s="8">
        <v>2256312.55</v>
      </c>
      <c r="J189" s="8">
        <v>25000417.21</v>
      </c>
      <c r="K189" s="8">
        <v>26679710</v>
      </c>
      <c r="L189" s="8">
        <v>2114610.58</v>
      </c>
      <c r="M189" s="8">
        <v>24565099.42</v>
      </c>
      <c r="N189" s="9">
        <v>97.88</v>
      </c>
      <c r="O189" s="9">
        <v>93.71</v>
      </c>
      <c r="P189" s="9">
        <v>98.25</v>
      </c>
      <c r="Q189" s="8">
        <v>28855785.76</v>
      </c>
      <c r="R189" s="8">
        <v>5700102.37</v>
      </c>
      <c r="S189" s="8">
        <v>23155683.39</v>
      </c>
      <c r="T189" s="8">
        <v>26541832.58</v>
      </c>
      <c r="U189" s="8">
        <v>4827423.17</v>
      </c>
      <c r="V189" s="8">
        <v>21714409.41</v>
      </c>
      <c r="W189" s="9">
        <v>91.98</v>
      </c>
      <c r="X189" s="9">
        <v>84.69</v>
      </c>
      <c r="Y189" s="9">
        <v>93.77</v>
      </c>
      <c r="Z189" s="8">
        <v>1844733.82</v>
      </c>
      <c r="AA189" s="8">
        <v>2850690.01</v>
      </c>
    </row>
    <row r="190" spans="1:2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258</v>
      </c>
      <c r="G190" s="53" t="s">
        <v>425</v>
      </c>
      <c r="H190" s="8">
        <v>36700000</v>
      </c>
      <c r="I190" s="8">
        <v>409212</v>
      </c>
      <c r="J190" s="8">
        <v>36290788</v>
      </c>
      <c r="K190" s="8">
        <v>36639572.07</v>
      </c>
      <c r="L190" s="8">
        <v>411482.54</v>
      </c>
      <c r="M190" s="8">
        <v>36228089.53</v>
      </c>
      <c r="N190" s="9">
        <v>99.83</v>
      </c>
      <c r="O190" s="9">
        <v>100.55</v>
      </c>
      <c r="P190" s="9">
        <v>99.82</v>
      </c>
      <c r="Q190" s="8">
        <v>38630206</v>
      </c>
      <c r="R190" s="8">
        <v>4040431</v>
      </c>
      <c r="S190" s="8">
        <v>34589775</v>
      </c>
      <c r="T190" s="8">
        <v>36933004.87</v>
      </c>
      <c r="U190" s="8">
        <v>3410398.05</v>
      </c>
      <c r="V190" s="8">
        <v>33522606.82</v>
      </c>
      <c r="W190" s="9">
        <v>95.6</v>
      </c>
      <c r="X190" s="9">
        <v>84.4</v>
      </c>
      <c r="Y190" s="9">
        <v>96.91</v>
      </c>
      <c r="Z190" s="8">
        <v>1701013</v>
      </c>
      <c r="AA190" s="8">
        <v>2705482.71</v>
      </c>
    </row>
    <row r="191" spans="1:2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258</v>
      </c>
      <c r="G191" s="53" t="s">
        <v>426</v>
      </c>
      <c r="H191" s="8">
        <v>47124543.04</v>
      </c>
      <c r="I191" s="8">
        <v>888104.58</v>
      </c>
      <c r="J191" s="8">
        <v>46236438.46</v>
      </c>
      <c r="K191" s="8">
        <v>46450367.29</v>
      </c>
      <c r="L191" s="8">
        <v>603966.36</v>
      </c>
      <c r="M191" s="8">
        <v>45846400.93</v>
      </c>
      <c r="N191" s="9">
        <v>98.56</v>
      </c>
      <c r="O191" s="9">
        <v>68</v>
      </c>
      <c r="P191" s="9">
        <v>99.15</v>
      </c>
      <c r="Q191" s="8">
        <v>49424543.04</v>
      </c>
      <c r="R191" s="8">
        <v>4553745.28</v>
      </c>
      <c r="S191" s="8">
        <v>44870797.76</v>
      </c>
      <c r="T191" s="8">
        <v>48059837.7</v>
      </c>
      <c r="U191" s="8">
        <v>4305249.2</v>
      </c>
      <c r="V191" s="8">
        <v>43754588.5</v>
      </c>
      <c r="W191" s="9">
        <v>97.23</v>
      </c>
      <c r="X191" s="9">
        <v>94.54</v>
      </c>
      <c r="Y191" s="9">
        <v>97.51</v>
      </c>
      <c r="Z191" s="8">
        <v>1365640.7</v>
      </c>
      <c r="AA191" s="8">
        <v>2091812.43</v>
      </c>
    </row>
    <row r="192" spans="1:2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258</v>
      </c>
      <c r="G192" s="53" t="s">
        <v>427</v>
      </c>
      <c r="H192" s="8">
        <v>45304941.45</v>
      </c>
      <c r="I192" s="8">
        <v>3186868.2</v>
      </c>
      <c r="J192" s="8">
        <v>42118073.25</v>
      </c>
      <c r="K192" s="8">
        <v>44762185.04</v>
      </c>
      <c r="L192" s="8">
        <v>3270953.81</v>
      </c>
      <c r="M192" s="8">
        <v>41491231.23</v>
      </c>
      <c r="N192" s="9">
        <v>98.8</v>
      </c>
      <c r="O192" s="9">
        <v>102.63</v>
      </c>
      <c r="P192" s="9">
        <v>98.51</v>
      </c>
      <c r="Q192" s="8">
        <v>45691509.45</v>
      </c>
      <c r="R192" s="8">
        <v>7287992.45</v>
      </c>
      <c r="S192" s="8">
        <v>38403517</v>
      </c>
      <c r="T192" s="8">
        <v>44596595.23</v>
      </c>
      <c r="U192" s="8">
        <v>7204127.16</v>
      </c>
      <c r="V192" s="8">
        <v>37392468.07</v>
      </c>
      <c r="W192" s="9">
        <v>97.6</v>
      </c>
      <c r="X192" s="9">
        <v>98.84</v>
      </c>
      <c r="Y192" s="9">
        <v>97.36</v>
      </c>
      <c r="Z192" s="8">
        <v>3714556.25</v>
      </c>
      <c r="AA192" s="8">
        <v>4098763.16</v>
      </c>
    </row>
    <row r="193" spans="1:2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258</v>
      </c>
      <c r="G193" s="53" t="s">
        <v>428</v>
      </c>
      <c r="H193" s="8">
        <v>24784550.3</v>
      </c>
      <c r="I193" s="8">
        <v>1683624.96</v>
      </c>
      <c r="J193" s="8">
        <v>23100925.34</v>
      </c>
      <c r="K193" s="8">
        <v>23177532.63</v>
      </c>
      <c r="L193" s="8">
        <v>464396.66</v>
      </c>
      <c r="M193" s="8">
        <v>22713135.97</v>
      </c>
      <c r="N193" s="9">
        <v>93.51</v>
      </c>
      <c r="O193" s="9">
        <v>27.58</v>
      </c>
      <c r="P193" s="9">
        <v>98.32</v>
      </c>
      <c r="Q193" s="8">
        <v>26132063.64</v>
      </c>
      <c r="R193" s="8">
        <v>3511241.31</v>
      </c>
      <c r="S193" s="8">
        <v>22620822.33</v>
      </c>
      <c r="T193" s="8">
        <v>24223253.66</v>
      </c>
      <c r="U193" s="8">
        <v>3318029.37</v>
      </c>
      <c r="V193" s="8">
        <v>20905224.29</v>
      </c>
      <c r="W193" s="9">
        <v>92.69</v>
      </c>
      <c r="X193" s="9">
        <v>94.49</v>
      </c>
      <c r="Y193" s="9">
        <v>92.41</v>
      </c>
      <c r="Z193" s="8">
        <v>480103.01</v>
      </c>
      <c r="AA193" s="8">
        <v>1807911.68</v>
      </c>
    </row>
    <row r="194" spans="1:2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64729108</v>
      </c>
      <c r="I194" s="8">
        <v>9913619.05</v>
      </c>
      <c r="J194" s="8">
        <v>54815488.95</v>
      </c>
      <c r="K194" s="8">
        <v>63912875.68</v>
      </c>
      <c r="L194" s="8">
        <v>9678926.59</v>
      </c>
      <c r="M194" s="8">
        <v>54233949.09</v>
      </c>
      <c r="N194" s="9">
        <v>98.73</v>
      </c>
      <c r="O194" s="9">
        <v>97.63</v>
      </c>
      <c r="P194" s="9">
        <v>98.93</v>
      </c>
      <c r="Q194" s="8">
        <v>68479108</v>
      </c>
      <c r="R194" s="8">
        <v>16203693.55</v>
      </c>
      <c r="S194" s="8">
        <v>52275414.45</v>
      </c>
      <c r="T194" s="8">
        <v>65559037.35</v>
      </c>
      <c r="U194" s="8">
        <v>14956401.63</v>
      </c>
      <c r="V194" s="8">
        <v>50602635.72</v>
      </c>
      <c r="W194" s="9">
        <v>95.73</v>
      </c>
      <c r="X194" s="9">
        <v>92.3</v>
      </c>
      <c r="Y194" s="9">
        <v>96.8</v>
      </c>
      <c r="Z194" s="8">
        <v>2540074.5</v>
      </c>
      <c r="AA194" s="8">
        <v>3631313.37</v>
      </c>
    </row>
    <row r="195" spans="1:2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258</v>
      </c>
      <c r="G195" s="53" t="s">
        <v>430</v>
      </c>
      <c r="H195" s="8">
        <v>34380848.67</v>
      </c>
      <c r="I195" s="8">
        <v>7050445.23</v>
      </c>
      <c r="J195" s="8">
        <v>27330403.44</v>
      </c>
      <c r="K195" s="8">
        <v>30901945.65</v>
      </c>
      <c r="L195" s="8">
        <v>5054521.24</v>
      </c>
      <c r="M195" s="8">
        <v>25847424.41</v>
      </c>
      <c r="N195" s="9">
        <v>89.88</v>
      </c>
      <c r="O195" s="9">
        <v>71.69</v>
      </c>
      <c r="P195" s="9">
        <v>94.57</v>
      </c>
      <c r="Q195" s="8">
        <v>40084333.4</v>
      </c>
      <c r="R195" s="8">
        <v>14677362.13</v>
      </c>
      <c r="S195" s="8">
        <v>25406971.27</v>
      </c>
      <c r="T195" s="8">
        <v>35081725.78</v>
      </c>
      <c r="U195" s="8">
        <v>10730518.61</v>
      </c>
      <c r="V195" s="8">
        <v>24351207.17</v>
      </c>
      <c r="W195" s="9">
        <v>87.51</v>
      </c>
      <c r="X195" s="9">
        <v>73.1</v>
      </c>
      <c r="Y195" s="9">
        <v>95.84</v>
      </c>
      <c r="Z195" s="8">
        <v>1923432.17</v>
      </c>
      <c r="AA195" s="8">
        <v>1496217.24</v>
      </c>
    </row>
    <row r="196" spans="1:2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258</v>
      </c>
      <c r="G196" s="53" t="s">
        <v>431</v>
      </c>
      <c r="H196" s="8">
        <v>28416736.22</v>
      </c>
      <c r="I196" s="8">
        <v>2121581.72</v>
      </c>
      <c r="J196" s="8">
        <v>26295154.5</v>
      </c>
      <c r="K196" s="8">
        <v>26470052.75</v>
      </c>
      <c r="L196" s="8">
        <v>752783.89</v>
      </c>
      <c r="M196" s="8">
        <v>25717268.86</v>
      </c>
      <c r="N196" s="9">
        <v>93.14</v>
      </c>
      <c r="O196" s="9">
        <v>35.48</v>
      </c>
      <c r="P196" s="9">
        <v>97.8</v>
      </c>
      <c r="Q196" s="8">
        <v>30316736.22</v>
      </c>
      <c r="R196" s="8">
        <v>4855448.47</v>
      </c>
      <c r="S196" s="8">
        <v>25461287.75</v>
      </c>
      <c r="T196" s="8">
        <v>26509114.58</v>
      </c>
      <c r="U196" s="8">
        <v>2237757.03</v>
      </c>
      <c r="V196" s="8">
        <v>24271357.55</v>
      </c>
      <c r="W196" s="9">
        <v>87.44</v>
      </c>
      <c r="X196" s="9">
        <v>46.08</v>
      </c>
      <c r="Y196" s="9">
        <v>95.32</v>
      </c>
      <c r="Z196" s="8">
        <v>833866.75</v>
      </c>
      <c r="AA196" s="8">
        <v>1445911.31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31637499.02</v>
      </c>
      <c r="I197" s="8">
        <v>4342808.5</v>
      </c>
      <c r="J197" s="8">
        <v>27294690.52</v>
      </c>
      <c r="K197" s="8">
        <v>29600430.67</v>
      </c>
      <c r="L197" s="8">
        <v>3230193.56</v>
      </c>
      <c r="M197" s="8">
        <v>26370237.11</v>
      </c>
      <c r="N197" s="9">
        <v>93.56</v>
      </c>
      <c r="O197" s="9">
        <v>74.38</v>
      </c>
      <c r="P197" s="9">
        <v>96.61</v>
      </c>
      <c r="Q197" s="8">
        <v>38736588.34</v>
      </c>
      <c r="R197" s="8">
        <v>12094873.32</v>
      </c>
      <c r="S197" s="8">
        <v>26641715.02</v>
      </c>
      <c r="T197" s="8">
        <v>33947181.3</v>
      </c>
      <c r="U197" s="8">
        <v>10227445.29</v>
      </c>
      <c r="V197" s="8">
        <v>23719736.01</v>
      </c>
      <c r="W197" s="9">
        <v>87.63</v>
      </c>
      <c r="X197" s="9">
        <v>84.56</v>
      </c>
      <c r="Y197" s="9">
        <v>89.03</v>
      </c>
      <c r="Z197" s="8">
        <v>652975.5</v>
      </c>
      <c r="AA197" s="8">
        <v>2650501.1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30309900.19</v>
      </c>
      <c r="I198" s="8">
        <v>1309054.19</v>
      </c>
      <c r="J198" s="8">
        <v>29000846</v>
      </c>
      <c r="K198" s="8">
        <v>29684829.87</v>
      </c>
      <c r="L198" s="8">
        <v>1159222.63</v>
      </c>
      <c r="M198" s="8">
        <v>28525607.24</v>
      </c>
      <c r="N198" s="9">
        <v>97.93</v>
      </c>
      <c r="O198" s="9">
        <v>88.55</v>
      </c>
      <c r="P198" s="9">
        <v>98.36</v>
      </c>
      <c r="Q198" s="8">
        <v>33264982.19</v>
      </c>
      <c r="R198" s="8">
        <v>6938846</v>
      </c>
      <c r="S198" s="8">
        <v>26326136.19</v>
      </c>
      <c r="T198" s="8">
        <v>31538992.86</v>
      </c>
      <c r="U198" s="8">
        <v>6442938.41</v>
      </c>
      <c r="V198" s="8">
        <v>25096054.45</v>
      </c>
      <c r="W198" s="9">
        <v>94.81</v>
      </c>
      <c r="X198" s="9">
        <v>92.85</v>
      </c>
      <c r="Y198" s="9">
        <v>95.32</v>
      </c>
      <c r="Z198" s="8">
        <v>2674709.81</v>
      </c>
      <c r="AA198" s="8">
        <v>3429552.79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27656678.83</v>
      </c>
      <c r="I199" s="8">
        <v>448461.57</v>
      </c>
      <c r="J199" s="8">
        <v>27208217.26</v>
      </c>
      <c r="K199" s="8">
        <v>26767502.22</v>
      </c>
      <c r="L199" s="8">
        <v>247851.98</v>
      </c>
      <c r="M199" s="8">
        <v>26519650.24</v>
      </c>
      <c r="N199" s="9">
        <v>96.78</v>
      </c>
      <c r="O199" s="9">
        <v>55.26</v>
      </c>
      <c r="P199" s="9">
        <v>97.46</v>
      </c>
      <c r="Q199" s="8">
        <v>28651397.77</v>
      </c>
      <c r="R199" s="8">
        <v>2241947</v>
      </c>
      <c r="S199" s="8">
        <v>26409450.77</v>
      </c>
      <c r="T199" s="8">
        <v>27731727.01</v>
      </c>
      <c r="U199" s="8">
        <v>2183397.36</v>
      </c>
      <c r="V199" s="8">
        <v>25548329.65</v>
      </c>
      <c r="W199" s="9">
        <v>96.79</v>
      </c>
      <c r="X199" s="9">
        <v>97.38</v>
      </c>
      <c r="Y199" s="9">
        <v>96.73</v>
      </c>
      <c r="Z199" s="8">
        <v>798766.49</v>
      </c>
      <c r="AA199" s="8">
        <v>971320.59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27592031.3</v>
      </c>
      <c r="I200" s="8">
        <v>1899233</v>
      </c>
      <c r="J200" s="8">
        <v>25692798.3</v>
      </c>
      <c r="K200" s="8">
        <v>24726007.09</v>
      </c>
      <c r="L200" s="8">
        <v>891890.38</v>
      </c>
      <c r="M200" s="8">
        <v>23834116.71</v>
      </c>
      <c r="N200" s="9">
        <v>89.61</v>
      </c>
      <c r="O200" s="9">
        <v>46.96</v>
      </c>
      <c r="P200" s="9">
        <v>92.76</v>
      </c>
      <c r="Q200" s="8">
        <v>28907866.67</v>
      </c>
      <c r="R200" s="8">
        <v>3163598</v>
      </c>
      <c r="S200" s="8">
        <v>25744268.67</v>
      </c>
      <c r="T200" s="8">
        <v>25814164.58</v>
      </c>
      <c r="U200" s="8">
        <v>2817380.2</v>
      </c>
      <c r="V200" s="8">
        <v>22996784.38</v>
      </c>
      <c r="W200" s="9">
        <v>89.29</v>
      </c>
      <c r="X200" s="9">
        <v>89.05</v>
      </c>
      <c r="Y200" s="9">
        <v>89.32</v>
      </c>
      <c r="Z200" s="8">
        <v>-51470.37</v>
      </c>
      <c r="AA200" s="8">
        <v>837332.33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23760558.8</v>
      </c>
      <c r="I201" s="8">
        <v>870470</v>
      </c>
      <c r="J201" s="8">
        <v>22890088.8</v>
      </c>
      <c r="K201" s="8">
        <v>22124549.82</v>
      </c>
      <c r="L201" s="8">
        <v>82589.99</v>
      </c>
      <c r="M201" s="8">
        <v>22041959.83</v>
      </c>
      <c r="N201" s="9">
        <v>93.11</v>
      </c>
      <c r="O201" s="9">
        <v>9.48</v>
      </c>
      <c r="P201" s="9">
        <v>96.29</v>
      </c>
      <c r="Q201" s="8">
        <v>24401866.11</v>
      </c>
      <c r="R201" s="8">
        <v>2100557</v>
      </c>
      <c r="S201" s="8">
        <v>22301309.11</v>
      </c>
      <c r="T201" s="8">
        <v>22562127.25</v>
      </c>
      <c r="U201" s="8">
        <v>1081858.35</v>
      </c>
      <c r="V201" s="8">
        <v>21480268.9</v>
      </c>
      <c r="W201" s="9">
        <v>92.46</v>
      </c>
      <c r="X201" s="9">
        <v>51.5</v>
      </c>
      <c r="Y201" s="9">
        <v>96.31</v>
      </c>
      <c r="Z201" s="8">
        <v>588779.69</v>
      </c>
      <c r="AA201" s="8">
        <v>561690.93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79417113.46</v>
      </c>
      <c r="I202" s="8">
        <v>3455965.7</v>
      </c>
      <c r="J202" s="8">
        <v>75961147.76</v>
      </c>
      <c r="K202" s="8">
        <v>81276651.08</v>
      </c>
      <c r="L202" s="8">
        <v>4503901.62</v>
      </c>
      <c r="M202" s="8">
        <v>76772749.46</v>
      </c>
      <c r="N202" s="9">
        <v>102.34</v>
      </c>
      <c r="O202" s="9">
        <v>130.32</v>
      </c>
      <c r="P202" s="9">
        <v>101.06</v>
      </c>
      <c r="Q202" s="8">
        <v>89623467.9</v>
      </c>
      <c r="R202" s="8">
        <v>14958970.2</v>
      </c>
      <c r="S202" s="8">
        <v>74664497.7</v>
      </c>
      <c r="T202" s="8">
        <v>86038443.97</v>
      </c>
      <c r="U202" s="8">
        <v>14701939.34</v>
      </c>
      <c r="V202" s="8">
        <v>71336504.63</v>
      </c>
      <c r="W202" s="9">
        <v>95.99</v>
      </c>
      <c r="X202" s="9">
        <v>98.28</v>
      </c>
      <c r="Y202" s="9">
        <v>95.54</v>
      </c>
      <c r="Z202" s="8">
        <v>1296650.06</v>
      </c>
      <c r="AA202" s="8">
        <v>5436244.83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25787380.48</v>
      </c>
      <c r="I203" s="8">
        <v>710696</v>
      </c>
      <c r="J203" s="8">
        <v>25076684.48</v>
      </c>
      <c r="K203" s="8">
        <v>25732567.84</v>
      </c>
      <c r="L203" s="8">
        <v>662084.9</v>
      </c>
      <c r="M203" s="8">
        <v>25070482.94</v>
      </c>
      <c r="N203" s="9">
        <v>99.78</v>
      </c>
      <c r="O203" s="9">
        <v>93.16</v>
      </c>
      <c r="P203" s="9">
        <v>99.97</v>
      </c>
      <c r="Q203" s="8">
        <v>27680521.48</v>
      </c>
      <c r="R203" s="8">
        <v>3066121.42</v>
      </c>
      <c r="S203" s="8">
        <v>24614400.06</v>
      </c>
      <c r="T203" s="8">
        <v>25721248.71</v>
      </c>
      <c r="U203" s="8">
        <v>2604651.27</v>
      </c>
      <c r="V203" s="8">
        <v>23116597.44</v>
      </c>
      <c r="W203" s="9">
        <v>92.92</v>
      </c>
      <c r="X203" s="9">
        <v>84.94</v>
      </c>
      <c r="Y203" s="9">
        <v>93.91</v>
      </c>
      <c r="Z203" s="8">
        <v>462284.42</v>
      </c>
      <c r="AA203" s="8">
        <v>1953885.5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40781902.03</v>
      </c>
      <c r="I204" s="8">
        <v>3144823.82</v>
      </c>
      <c r="J204" s="8">
        <v>37637078.21</v>
      </c>
      <c r="K204" s="8">
        <v>39065041.34</v>
      </c>
      <c r="L204" s="8">
        <v>1373793.75</v>
      </c>
      <c r="M204" s="8">
        <v>37691247.59</v>
      </c>
      <c r="N204" s="9">
        <v>95.79</v>
      </c>
      <c r="O204" s="9">
        <v>43.68</v>
      </c>
      <c r="P204" s="9">
        <v>100.14</v>
      </c>
      <c r="Q204" s="8">
        <v>44708869.28</v>
      </c>
      <c r="R204" s="8">
        <v>8383726.9</v>
      </c>
      <c r="S204" s="8">
        <v>36325142.38</v>
      </c>
      <c r="T204" s="8">
        <v>39128194.88</v>
      </c>
      <c r="U204" s="8">
        <v>5183880.95</v>
      </c>
      <c r="V204" s="8">
        <v>33944313.93</v>
      </c>
      <c r="W204" s="9">
        <v>87.51</v>
      </c>
      <c r="X204" s="9">
        <v>61.83</v>
      </c>
      <c r="Y204" s="9">
        <v>93.44</v>
      </c>
      <c r="Z204" s="8">
        <v>1311935.83</v>
      </c>
      <c r="AA204" s="8">
        <v>3746933.66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72919223.31</v>
      </c>
      <c r="I205" s="8">
        <v>6848998.13</v>
      </c>
      <c r="J205" s="8">
        <v>66070225.18</v>
      </c>
      <c r="K205" s="8">
        <v>72778254.74</v>
      </c>
      <c r="L205" s="8">
        <v>6839872.83</v>
      </c>
      <c r="M205" s="8">
        <v>65938381.91</v>
      </c>
      <c r="N205" s="9">
        <v>99.8</v>
      </c>
      <c r="O205" s="9">
        <v>99.86</v>
      </c>
      <c r="P205" s="9">
        <v>99.8</v>
      </c>
      <c r="Q205" s="8">
        <v>78008974.63</v>
      </c>
      <c r="R205" s="8">
        <v>14047381.77</v>
      </c>
      <c r="S205" s="8">
        <v>63961592.86</v>
      </c>
      <c r="T205" s="8">
        <v>75223305.44</v>
      </c>
      <c r="U205" s="8">
        <v>13917511.8</v>
      </c>
      <c r="V205" s="8">
        <v>61305793.64</v>
      </c>
      <c r="W205" s="9">
        <v>96.42</v>
      </c>
      <c r="X205" s="9">
        <v>99.07</v>
      </c>
      <c r="Y205" s="9">
        <v>95.84</v>
      </c>
      <c r="Z205" s="8">
        <v>2108632.32</v>
      </c>
      <c r="AA205" s="8">
        <v>4632588.27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22565076.82</v>
      </c>
      <c r="I206" s="8">
        <v>2478635.81</v>
      </c>
      <c r="J206" s="8">
        <v>20086441.01</v>
      </c>
      <c r="K206" s="8">
        <v>19946491.33</v>
      </c>
      <c r="L206" s="8">
        <v>191301.85</v>
      </c>
      <c r="M206" s="8">
        <v>19755189.48</v>
      </c>
      <c r="N206" s="9">
        <v>88.39</v>
      </c>
      <c r="O206" s="9">
        <v>7.71</v>
      </c>
      <c r="P206" s="9">
        <v>98.35</v>
      </c>
      <c r="Q206" s="8">
        <v>22765134.1</v>
      </c>
      <c r="R206" s="8">
        <v>3618039.84</v>
      </c>
      <c r="S206" s="8">
        <v>19147094.26</v>
      </c>
      <c r="T206" s="8">
        <v>19351344.7</v>
      </c>
      <c r="U206" s="8">
        <v>1184098.29</v>
      </c>
      <c r="V206" s="8">
        <v>18167246.41</v>
      </c>
      <c r="W206" s="9">
        <v>85</v>
      </c>
      <c r="X206" s="9">
        <v>32.72</v>
      </c>
      <c r="Y206" s="9">
        <v>94.88</v>
      </c>
      <c r="Z206" s="8">
        <v>939346.75</v>
      </c>
      <c r="AA206" s="8">
        <v>1587943.07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59541169.33</v>
      </c>
      <c r="I207" s="8">
        <v>4313374.31</v>
      </c>
      <c r="J207" s="8">
        <v>55227795.02</v>
      </c>
      <c r="K207" s="8">
        <v>59453106.11</v>
      </c>
      <c r="L207" s="8">
        <v>4044106.61</v>
      </c>
      <c r="M207" s="8">
        <v>55408999.5</v>
      </c>
      <c r="N207" s="9">
        <v>99.85</v>
      </c>
      <c r="O207" s="9">
        <v>93.75</v>
      </c>
      <c r="P207" s="9">
        <v>100.32</v>
      </c>
      <c r="Q207" s="8">
        <v>61508948.05</v>
      </c>
      <c r="R207" s="8">
        <v>7675347.75</v>
      </c>
      <c r="S207" s="8">
        <v>53833600.3</v>
      </c>
      <c r="T207" s="8">
        <v>58758227.19</v>
      </c>
      <c r="U207" s="8">
        <v>6773212.48</v>
      </c>
      <c r="V207" s="8">
        <v>51985014.71</v>
      </c>
      <c r="W207" s="9">
        <v>95.52</v>
      </c>
      <c r="X207" s="9">
        <v>88.24</v>
      </c>
      <c r="Y207" s="9">
        <v>96.56</v>
      </c>
      <c r="Z207" s="8">
        <v>1394194.72</v>
      </c>
      <c r="AA207" s="8">
        <v>3423984.79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45557226.51</v>
      </c>
      <c r="I208" s="8">
        <v>7402545.3</v>
      </c>
      <c r="J208" s="8">
        <v>38154681.21</v>
      </c>
      <c r="K208" s="8">
        <v>44937010.52</v>
      </c>
      <c r="L208" s="8">
        <v>6660197.59</v>
      </c>
      <c r="M208" s="8">
        <v>38276812.93</v>
      </c>
      <c r="N208" s="9">
        <v>98.63</v>
      </c>
      <c r="O208" s="9">
        <v>89.97</v>
      </c>
      <c r="P208" s="9">
        <v>100.32</v>
      </c>
      <c r="Q208" s="8">
        <v>44420754.95</v>
      </c>
      <c r="R208" s="8">
        <v>8703572.08</v>
      </c>
      <c r="S208" s="8">
        <v>35717182.87</v>
      </c>
      <c r="T208" s="8">
        <v>41060274.06</v>
      </c>
      <c r="U208" s="8">
        <v>7823062.59</v>
      </c>
      <c r="V208" s="8">
        <v>33237211.47</v>
      </c>
      <c r="W208" s="9">
        <v>92.43</v>
      </c>
      <c r="X208" s="9">
        <v>89.88</v>
      </c>
      <c r="Y208" s="9">
        <v>93.05</v>
      </c>
      <c r="Z208" s="8">
        <v>2437498.34</v>
      </c>
      <c r="AA208" s="8">
        <v>5039601.46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52556566.31</v>
      </c>
      <c r="I209" s="8">
        <v>1434848</v>
      </c>
      <c r="J209" s="8">
        <v>51121718.31</v>
      </c>
      <c r="K209" s="8">
        <v>52311455.8</v>
      </c>
      <c r="L209" s="8">
        <v>1786346.91</v>
      </c>
      <c r="M209" s="8">
        <v>50525108.89</v>
      </c>
      <c r="N209" s="9">
        <v>99.53</v>
      </c>
      <c r="O209" s="9">
        <v>124.49</v>
      </c>
      <c r="P209" s="9">
        <v>98.83</v>
      </c>
      <c r="Q209" s="8">
        <v>56740030.31</v>
      </c>
      <c r="R209" s="8">
        <v>8798516</v>
      </c>
      <c r="S209" s="8">
        <v>47941514.31</v>
      </c>
      <c r="T209" s="8">
        <v>51384107.39</v>
      </c>
      <c r="U209" s="8">
        <v>5839603.76</v>
      </c>
      <c r="V209" s="8">
        <v>45544503.63</v>
      </c>
      <c r="W209" s="9">
        <v>90.56</v>
      </c>
      <c r="X209" s="9">
        <v>66.37</v>
      </c>
      <c r="Y209" s="9">
        <v>95</v>
      </c>
      <c r="Z209" s="8">
        <v>3180204</v>
      </c>
      <c r="AA209" s="8">
        <v>4980605.26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24187561.01</v>
      </c>
      <c r="I210" s="8">
        <v>732811.25</v>
      </c>
      <c r="J210" s="8">
        <v>23454749.76</v>
      </c>
      <c r="K210" s="8">
        <v>24069648.62</v>
      </c>
      <c r="L210" s="8">
        <v>732446.71</v>
      </c>
      <c r="M210" s="8">
        <v>23337201.91</v>
      </c>
      <c r="N210" s="9">
        <v>99.51</v>
      </c>
      <c r="O210" s="9">
        <v>99.95</v>
      </c>
      <c r="P210" s="9">
        <v>99.49</v>
      </c>
      <c r="Q210" s="8">
        <v>24677951.01</v>
      </c>
      <c r="R210" s="8">
        <v>4239948.01</v>
      </c>
      <c r="S210" s="8">
        <v>20438003</v>
      </c>
      <c r="T210" s="8">
        <v>24091721.17</v>
      </c>
      <c r="U210" s="8">
        <v>4143519.33</v>
      </c>
      <c r="V210" s="8">
        <v>19948201.84</v>
      </c>
      <c r="W210" s="9">
        <v>97.62</v>
      </c>
      <c r="X210" s="9">
        <v>97.72</v>
      </c>
      <c r="Y210" s="9">
        <v>97.6</v>
      </c>
      <c r="Z210" s="8">
        <v>3016746.76</v>
      </c>
      <c r="AA210" s="8">
        <v>3389000.07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81606562.13</v>
      </c>
      <c r="I211" s="8">
        <v>3724101.32</v>
      </c>
      <c r="J211" s="8">
        <v>77882460.81</v>
      </c>
      <c r="K211" s="8">
        <v>80241083.32</v>
      </c>
      <c r="L211" s="8">
        <v>2440102.74</v>
      </c>
      <c r="M211" s="8">
        <v>77800980.58</v>
      </c>
      <c r="N211" s="9">
        <v>98.32</v>
      </c>
      <c r="O211" s="9">
        <v>65.52</v>
      </c>
      <c r="P211" s="9">
        <v>99.89</v>
      </c>
      <c r="Q211" s="8">
        <v>79909472.08</v>
      </c>
      <c r="R211" s="8">
        <v>9358025.06</v>
      </c>
      <c r="S211" s="8">
        <v>70551447.02</v>
      </c>
      <c r="T211" s="8">
        <v>76275150.7</v>
      </c>
      <c r="U211" s="8">
        <v>8659236.91</v>
      </c>
      <c r="V211" s="8">
        <v>67615913.79</v>
      </c>
      <c r="W211" s="9">
        <v>95.45</v>
      </c>
      <c r="X211" s="9">
        <v>92.53</v>
      </c>
      <c r="Y211" s="9">
        <v>95.83</v>
      </c>
      <c r="Z211" s="8">
        <v>7331013.79</v>
      </c>
      <c r="AA211" s="8">
        <v>10185066.79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29919485.99</v>
      </c>
      <c r="I212" s="8">
        <v>1478411.35</v>
      </c>
      <c r="J212" s="8">
        <v>28441074.64</v>
      </c>
      <c r="K212" s="8">
        <v>29084785.58</v>
      </c>
      <c r="L212" s="8">
        <v>997947.13</v>
      </c>
      <c r="M212" s="8">
        <v>28086838.45</v>
      </c>
      <c r="N212" s="9">
        <v>97.21</v>
      </c>
      <c r="O212" s="9">
        <v>67.5</v>
      </c>
      <c r="P212" s="9">
        <v>98.75</v>
      </c>
      <c r="Q212" s="8">
        <v>31001985.33</v>
      </c>
      <c r="R212" s="8">
        <v>3529409.3</v>
      </c>
      <c r="S212" s="8">
        <v>27472576.03</v>
      </c>
      <c r="T212" s="8">
        <v>28501584.45</v>
      </c>
      <c r="U212" s="8">
        <v>3075793.8</v>
      </c>
      <c r="V212" s="8">
        <v>25425790.65</v>
      </c>
      <c r="W212" s="9">
        <v>91.93</v>
      </c>
      <c r="X212" s="9">
        <v>87.14</v>
      </c>
      <c r="Y212" s="9">
        <v>92.54</v>
      </c>
      <c r="Z212" s="8">
        <v>968498.61</v>
      </c>
      <c r="AA212" s="8">
        <v>2661047.8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39752716.57</v>
      </c>
      <c r="I213" s="8">
        <v>1169266.44</v>
      </c>
      <c r="J213" s="8">
        <v>38583450.13</v>
      </c>
      <c r="K213" s="8">
        <v>39251645.42</v>
      </c>
      <c r="L213" s="8">
        <v>1095955.57</v>
      </c>
      <c r="M213" s="8">
        <v>38155689.85</v>
      </c>
      <c r="N213" s="9">
        <v>98.73</v>
      </c>
      <c r="O213" s="9">
        <v>93.73</v>
      </c>
      <c r="P213" s="9">
        <v>98.89</v>
      </c>
      <c r="Q213" s="8">
        <v>41463716.57</v>
      </c>
      <c r="R213" s="8">
        <v>5977973.11</v>
      </c>
      <c r="S213" s="8">
        <v>35485743.46</v>
      </c>
      <c r="T213" s="8">
        <v>39341579.83</v>
      </c>
      <c r="U213" s="8">
        <v>5402914.96</v>
      </c>
      <c r="V213" s="8">
        <v>33938664.87</v>
      </c>
      <c r="W213" s="9">
        <v>94.88</v>
      </c>
      <c r="X213" s="9">
        <v>90.38</v>
      </c>
      <c r="Y213" s="9">
        <v>95.64</v>
      </c>
      <c r="Z213" s="8">
        <v>3097706.67</v>
      </c>
      <c r="AA213" s="8">
        <v>4217024.98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32570747.41</v>
      </c>
      <c r="I214" s="8">
        <v>5159205.12</v>
      </c>
      <c r="J214" s="8">
        <v>27411542.29</v>
      </c>
      <c r="K214" s="8">
        <v>31833206.69</v>
      </c>
      <c r="L214" s="8">
        <v>5019825.68</v>
      </c>
      <c r="M214" s="8">
        <v>26813381.01</v>
      </c>
      <c r="N214" s="9">
        <v>97.73</v>
      </c>
      <c r="O214" s="9">
        <v>97.29</v>
      </c>
      <c r="P214" s="9">
        <v>97.81</v>
      </c>
      <c r="Q214" s="8">
        <v>30942457.04</v>
      </c>
      <c r="R214" s="8">
        <v>6036275.88</v>
      </c>
      <c r="S214" s="8">
        <v>24906181.16</v>
      </c>
      <c r="T214" s="8">
        <v>29843842.16</v>
      </c>
      <c r="U214" s="8">
        <v>5840664.14</v>
      </c>
      <c r="V214" s="8">
        <v>24003178.02</v>
      </c>
      <c r="W214" s="9">
        <v>96.44</v>
      </c>
      <c r="X214" s="9">
        <v>96.75</v>
      </c>
      <c r="Y214" s="9">
        <v>96.37</v>
      </c>
      <c r="Z214" s="8">
        <v>2505361.13</v>
      </c>
      <c r="AA214" s="8">
        <v>2810202.99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24123719.05</v>
      </c>
      <c r="I215" s="8">
        <v>924463</v>
      </c>
      <c r="J215" s="8">
        <v>23199256.05</v>
      </c>
      <c r="K215" s="8">
        <v>23202433.48</v>
      </c>
      <c r="L215" s="8">
        <v>680536</v>
      </c>
      <c r="M215" s="8">
        <v>22521897.48</v>
      </c>
      <c r="N215" s="9">
        <v>96.18</v>
      </c>
      <c r="O215" s="9">
        <v>73.61</v>
      </c>
      <c r="P215" s="9">
        <v>97.08</v>
      </c>
      <c r="Q215" s="8">
        <v>25641098.68</v>
      </c>
      <c r="R215" s="8">
        <v>3401604.23</v>
      </c>
      <c r="S215" s="8">
        <v>22239494.45</v>
      </c>
      <c r="T215" s="8">
        <v>24475124.44</v>
      </c>
      <c r="U215" s="8">
        <v>3128952.71</v>
      </c>
      <c r="V215" s="8">
        <v>21346171.73</v>
      </c>
      <c r="W215" s="9">
        <v>95.45</v>
      </c>
      <c r="X215" s="9">
        <v>91.98</v>
      </c>
      <c r="Y215" s="9">
        <v>95.98</v>
      </c>
      <c r="Z215" s="8">
        <v>959761.6</v>
      </c>
      <c r="AA215" s="8">
        <v>1175725.75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33751939.95</v>
      </c>
      <c r="I216" s="8">
        <v>1429065.07</v>
      </c>
      <c r="J216" s="8">
        <v>32322874.88</v>
      </c>
      <c r="K216" s="8">
        <v>32810177.51</v>
      </c>
      <c r="L216" s="8">
        <v>596759.05</v>
      </c>
      <c r="M216" s="8">
        <v>32213418.46</v>
      </c>
      <c r="N216" s="9">
        <v>97.2</v>
      </c>
      <c r="O216" s="9">
        <v>41.75</v>
      </c>
      <c r="P216" s="9">
        <v>99.66</v>
      </c>
      <c r="Q216" s="8">
        <v>35847275.04</v>
      </c>
      <c r="R216" s="8">
        <v>4889573</v>
      </c>
      <c r="S216" s="8">
        <v>30957702.04</v>
      </c>
      <c r="T216" s="8">
        <v>33518608.99</v>
      </c>
      <c r="U216" s="8">
        <v>4128143.84</v>
      </c>
      <c r="V216" s="8">
        <v>29390465.15</v>
      </c>
      <c r="W216" s="9">
        <v>93.5</v>
      </c>
      <c r="X216" s="9">
        <v>84.42</v>
      </c>
      <c r="Y216" s="9">
        <v>94.93</v>
      </c>
      <c r="Z216" s="8">
        <v>1365172.84</v>
      </c>
      <c r="AA216" s="8">
        <v>2822953.31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25633107.76</v>
      </c>
      <c r="I217" s="8">
        <v>951947.53</v>
      </c>
      <c r="J217" s="8">
        <v>24681160.23</v>
      </c>
      <c r="K217" s="8">
        <v>24794354.77</v>
      </c>
      <c r="L217" s="8">
        <v>461616.87</v>
      </c>
      <c r="M217" s="8">
        <v>24332737.9</v>
      </c>
      <c r="N217" s="9">
        <v>96.72</v>
      </c>
      <c r="O217" s="9">
        <v>48.49</v>
      </c>
      <c r="P217" s="9">
        <v>98.58</v>
      </c>
      <c r="Q217" s="8">
        <v>28396659.29</v>
      </c>
      <c r="R217" s="8">
        <v>4322197.97</v>
      </c>
      <c r="S217" s="8">
        <v>24074461.32</v>
      </c>
      <c r="T217" s="8">
        <v>25982060.74</v>
      </c>
      <c r="U217" s="8">
        <v>3606476.5</v>
      </c>
      <c r="V217" s="8">
        <v>22375584.24</v>
      </c>
      <c r="W217" s="9">
        <v>91.49</v>
      </c>
      <c r="X217" s="9">
        <v>83.44</v>
      </c>
      <c r="Y217" s="9">
        <v>92.94</v>
      </c>
      <c r="Z217" s="8">
        <v>606698.91</v>
      </c>
      <c r="AA217" s="8">
        <v>1957153.66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297576832.3</v>
      </c>
      <c r="I218" s="8">
        <v>7806808</v>
      </c>
      <c r="J218" s="8">
        <v>289770024.3</v>
      </c>
      <c r="K218" s="8">
        <v>295887884.36</v>
      </c>
      <c r="L218" s="8">
        <v>5182088.2</v>
      </c>
      <c r="M218" s="8">
        <v>290705796.16</v>
      </c>
      <c r="N218" s="9">
        <v>99.43</v>
      </c>
      <c r="O218" s="9">
        <v>66.37</v>
      </c>
      <c r="P218" s="9">
        <v>100.32</v>
      </c>
      <c r="Q218" s="8">
        <v>314718440.62</v>
      </c>
      <c r="R218" s="8">
        <v>41026275</v>
      </c>
      <c r="S218" s="8">
        <v>273692165.62</v>
      </c>
      <c r="T218" s="8">
        <v>274611093.41</v>
      </c>
      <c r="U218" s="8">
        <v>13122550.37</v>
      </c>
      <c r="V218" s="8">
        <v>261488543.04</v>
      </c>
      <c r="W218" s="9">
        <v>87.25</v>
      </c>
      <c r="X218" s="9">
        <v>31.98</v>
      </c>
      <c r="Y218" s="9">
        <v>95.54</v>
      </c>
      <c r="Z218" s="8">
        <v>16077858.68</v>
      </c>
      <c r="AA218" s="8">
        <v>29217253.12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331665909.73</v>
      </c>
      <c r="I219" s="8">
        <v>5497465.06</v>
      </c>
      <c r="J219" s="8">
        <v>326168444.67</v>
      </c>
      <c r="K219" s="8">
        <v>312110450.41</v>
      </c>
      <c r="L219" s="8">
        <v>2470228.5</v>
      </c>
      <c r="M219" s="8">
        <v>309640221.91</v>
      </c>
      <c r="N219" s="9">
        <v>94.1</v>
      </c>
      <c r="O219" s="9">
        <v>44.93</v>
      </c>
      <c r="P219" s="9">
        <v>94.93</v>
      </c>
      <c r="Q219" s="8">
        <v>351665909.73</v>
      </c>
      <c r="R219" s="8">
        <v>25757465.06</v>
      </c>
      <c r="S219" s="8">
        <v>325908444.67</v>
      </c>
      <c r="T219" s="8">
        <v>330700942.16</v>
      </c>
      <c r="U219" s="8">
        <v>21342423.63</v>
      </c>
      <c r="V219" s="8">
        <v>309358518.53</v>
      </c>
      <c r="W219" s="9">
        <v>94.03</v>
      </c>
      <c r="X219" s="9">
        <v>82.85</v>
      </c>
      <c r="Y219" s="9">
        <v>94.92</v>
      </c>
      <c r="Z219" s="8">
        <v>260000</v>
      </c>
      <c r="AA219" s="8">
        <v>281703.38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2133822043.9</v>
      </c>
      <c r="I220" s="8">
        <v>293674244</v>
      </c>
      <c r="J220" s="8">
        <v>1840147799.9</v>
      </c>
      <c r="K220" s="8">
        <v>2046121524.89</v>
      </c>
      <c r="L220" s="8">
        <v>209663135.22</v>
      </c>
      <c r="M220" s="8">
        <v>1836458389.67</v>
      </c>
      <c r="N220" s="9">
        <v>95.88</v>
      </c>
      <c r="O220" s="9">
        <v>71.39</v>
      </c>
      <c r="P220" s="9">
        <v>99.79</v>
      </c>
      <c r="Q220" s="8">
        <v>2190721967.9</v>
      </c>
      <c r="R220" s="8">
        <v>378832801</v>
      </c>
      <c r="S220" s="8">
        <v>1811889166.9</v>
      </c>
      <c r="T220" s="8">
        <v>2110395035.56</v>
      </c>
      <c r="U220" s="8">
        <v>344386279.7</v>
      </c>
      <c r="V220" s="8">
        <v>1766008755.86</v>
      </c>
      <c r="W220" s="9">
        <v>96.33</v>
      </c>
      <c r="X220" s="9">
        <v>90.9</v>
      </c>
      <c r="Y220" s="9">
        <v>97.46</v>
      </c>
      <c r="Z220" s="8">
        <v>28258633</v>
      </c>
      <c r="AA220" s="8">
        <v>70449633.81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384646369.35</v>
      </c>
      <c r="I221" s="8">
        <v>7007586</v>
      </c>
      <c r="J221" s="8">
        <v>377638783.35</v>
      </c>
      <c r="K221" s="8">
        <v>381698431.99</v>
      </c>
      <c r="L221" s="8">
        <v>7432674.65</v>
      </c>
      <c r="M221" s="8">
        <v>374265757.34</v>
      </c>
      <c r="N221" s="9">
        <v>99.23</v>
      </c>
      <c r="O221" s="9">
        <v>106.06</v>
      </c>
      <c r="P221" s="9">
        <v>99.1</v>
      </c>
      <c r="Q221" s="8">
        <v>397478369.35</v>
      </c>
      <c r="R221" s="8">
        <v>28480192</v>
      </c>
      <c r="S221" s="8">
        <v>368998177.35</v>
      </c>
      <c r="T221" s="8">
        <v>380414202.82</v>
      </c>
      <c r="U221" s="8">
        <v>26031555.45</v>
      </c>
      <c r="V221" s="8">
        <v>354382647.37</v>
      </c>
      <c r="W221" s="9">
        <v>95.7</v>
      </c>
      <c r="X221" s="9">
        <v>91.4</v>
      </c>
      <c r="Y221" s="9">
        <v>96.03</v>
      </c>
      <c r="Z221" s="8">
        <v>8640606</v>
      </c>
      <c r="AA221" s="8">
        <v>19883109.97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98890844.23</v>
      </c>
      <c r="I222" s="8">
        <v>11758574.82</v>
      </c>
      <c r="J222" s="8">
        <v>87132269.41</v>
      </c>
      <c r="K222" s="8">
        <v>92757748.5</v>
      </c>
      <c r="L222" s="8">
        <v>5918575.06</v>
      </c>
      <c r="M222" s="8">
        <v>86839173.44</v>
      </c>
      <c r="N222" s="9">
        <v>93.79</v>
      </c>
      <c r="O222" s="9">
        <v>50.33</v>
      </c>
      <c r="P222" s="9">
        <v>99.66</v>
      </c>
      <c r="Q222" s="8">
        <v>105211546.2</v>
      </c>
      <c r="R222" s="8">
        <v>19573215.39</v>
      </c>
      <c r="S222" s="8">
        <v>85638330.81</v>
      </c>
      <c r="T222" s="8">
        <v>96432667.07</v>
      </c>
      <c r="U222" s="8">
        <v>15866945.44</v>
      </c>
      <c r="V222" s="8">
        <v>80565721.63</v>
      </c>
      <c r="W222" s="9">
        <v>91.65</v>
      </c>
      <c r="X222" s="9">
        <v>81.06</v>
      </c>
      <c r="Y222" s="9">
        <v>94.07</v>
      </c>
      <c r="Z222" s="8">
        <v>1493938.6</v>
      </c>
      <c r="AA222" s="8">
        <v>6273451.81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107480853.11</v>
      </c>
      <c r="I223" s="8">
        <v>14763335</v>
      </c>
      <c r="J223" s="8">
        <v>92717518.11</v>
      </c>
      <c r="K223" s="8">
        <v>105997994.53</v>
      </c>
      <c r="L223" s="8">
        <v>13942665.89</v>
      </c>
      <c r="M223" s="8">
        <v>92055328.64</v>
      </c>
      <c r="N223" s="9">
        <v>98.62</v>
      </c>
      <c r="O223" s="9">
        <v>94.44</v>
      </c>
      <c r="P223" s="9">
        <v>99.28</v>
      </c>
      <c r="Q223" s="8">
        <v>113486345.11</v>
      </c>
      <c r="R223" s="8">
        <v>23502299</v>
      </c>
      <c r="S223" s="8">
        <v>89984046.11</v>
      </c>
      <c r="T223" s="8">
        <v>107292772.38</v>
      </c>
      <c r="U223" s="8">
        <v>21972556.51</v>
      </c>
      <c r="V223" s="8">
        <v>85320215.87</v>
      </c>
      <c r="W223" s="9">
        <v>94.54</v>
      </c>
      <c r="X223" s="9">
        <v>93.49</v>
      </c>
      <c r="Y223" s="9">
        <v>94.81</v>
      </c>
      <c r="Z223" s="8">
        <v>2733472</v>
      </c>
      <c r="AA223" s="8">
        <v>6735112.77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67473588.69</v>
      </c>
      <c r="I224" s="8">
        <v>3741502.15</v>
      </c>
      <c r="J224" s="8">
        <v>63732086.54</v>
      </c>
      <c r="K224" s="8">
        <v>67443159.25</v>
      </c>
      <c r="L224" s="8">
        <v>3734155.3</v>
      </c>
      <c r="M224" s="8">
        <v>63709003.95</v>
      </c>
      <c r="N224" s="9">
        <v>99.95</v>
      </c>
      <c r="O224" s="9">
        <v>99.8</v>
      </c>
      <c r="P224" s="9">
        <v>99.96</v>
      </c>
      <c r="Q224" s="8">
        <v>69316751.69</v>
      </c>
      <c r="R224" s="8">
        <v>12612358.9</v>
      </c>
      <c r="S224" s="8">
        <v>56704392.79</v>
      </c>
      <c r="T224" s="8">
        <v>64575079.6</v>
      </c>
      <c r="U224" s="8">
        <v>10678750.66</v>
      </c>
      <c r="V224" s="8">
        <v>53896328.94</v>
      </c>
      <c r="W224" s="9">
        <v>93.15</v>
      </c>
      <c r="X224" s="9">
        <v>84.66</v>
      </c>
      <c r="Y224" s="9">
        <v>95.04</v>
      </c>
      <c r="Z224" s="8">
        <v>7027693.75</v>
      </c>
      <c r="AA224" s="8">
        <v>9812675.01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59363386.29</v>
      </c>
      <c r="I225" s="8">
        <v>3001758.72</v>
      </c>
      <c r="J225" s="8">
        <v>56361627.57</v>
      </c>
      <c r="K225" s="8">
        <v>58441021.53</v>
      </c>
      <c r="L225" s="8">
        <v>1446771.02</v>
      </c>
      <c r="M225" s="8">
        <v>56994250.51</v>
      </c>
      <c r="N225" s="9">
        <v>98.44</v>
      </c>
      <c r="O225" s="9">
        <v>48.19</v>
      </c>
      <c r="P225" s="9">
        <v>101.12</v>
      </c>
      <c r="Q225" s="8">
        <v>62223636.29</v>
      </c>
      <c r="R225" s="8">
        <v>4810431.13</v>
      </c>
      <c r="S225" s="8">
        <v>57413205.16</v>
      </c>
      <c r="T225" s="8">
        <v>57147353.66</v>
      </c>
      <c r="U225" s="8">
        <v>4630552.57</v>
      </c>
      <c r="V225" s="8">
        <v>52516801.09</v>
      </c>
      <c r="W225" s="9">
        <v>91.84</v>
      </c>
      <c r="X225" s="9">
        <v>96.26</v>
      </c>
      <c r="Y225" s="9">
        <v>91.47</v>
      </c>
      <c r="Z225" s="8">
        <v>-1051577.59</v>
      </c>
      <c r="AA225" s="8">
        <v>4477449.42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57142645.96</v>
      </c>
      <c r="I226" s="8">
        <v>13654111.93</v>
      </c>
      <c r="J226" s="8">
        <v>43488534.03</v>
      </c>
      <c r="K226" s="8">
        <v>57280614.2</v>
      </c>
      <c r="L226" s="8">
        <v>13534639.59</v>
      </c>
      <c r="M226" s="8">
        <v>43745974.61</v>
      </c>
      <c r="N226" s="9">
        <v>100.24</v>
      </c>
      <c r="O226" s="9">
        <v>99.12</v>
      </c>
      <c r="P226" s="9">
        <v>100.59</v>
      </c>
      <c r="Q226" s="8">
        <v>61316840.73</v>
      </c>
      <c r="R226" s="8">
        <v>21006587.19</v>
      </c>
      <c r="S226" s="8">
        <v>40310253.54</v>
      </c>
      <c r="T226" s="8">
        <v>59170025.07</v>
      </c>
      <c r="U226" s="8">
        <v>19870194.25</v>
      </c>
      <c r="V226" s="8">
        <v>39299830.82</v>
      </c>
      <c r="W226" s="9">
        <v>96.49</v>
      </c>
      <c r="X226" s="9">
        <v>94.59</v>
      </c>
      <c r="Y226" s="9">
        <v>97.49</v>
      </c>
      <c r="Z226" s="8">
        <v>3178280.49</v>
      </c>
      <c r="AA226" s="8">
        <v>4446143.79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81544043.56</v>
      </c>
      <c r="I227" s="8">
        <v>9295484.31</v>
      </c>
      <c r="J227" s="8">
        <v>72248559.25</v>
      </c>
      <c r="K227" s="8">
        <v>80963155.48</v>
      </c>
      <c r="L227" s="8">
        <v>8959791.45</v>
      </c>
      <c r="M227" s="8">
        <v>72003364.03</v>
      </c>
      <c r="N227" s="9">
        <v>99.28</v>
      </c>
      <c r="O227" s="9">
        <v>96.38</v>
      </c>
      <c r="P227" s="9">
        <v>99.66</v>
      </c>
      <c r="Q227" s="8">
        <v>84491067.61</v>
      </c>
      <c r="R227" s="8">
        <v>16767927.37</v>
      </c>
      <c r="S227" s="8">
        <v>67723140.24</v>
      </c>
      <c r="T227" s="8">
        <v>83850019.53</v>
      </c>
      <c r="U227" s="8">
        <v>16698413.92</v>
      </c>
      <c r="V227" s="8">
        <v>67151605.61</v>
      </c>
      <c r="W227" s="9">
        <v>99.24</v>
      </c>
      <c r="X227" s="9">
        <v>99.58</v>
      </c>
      <c r="Y227" s="9">
        <v>99.15</v>
      </c>
      <c r="Z227" s="8">
        <v>4525419.01</v>
      </c>
      <c r="AA227" s="8">
        <v>4851758.42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98795875.86</v>
      </c>
      <c r="I228" s="8">
        <v>7525093.23</v>
      </c>
      <c r="J228" s="8">
        <v>91270782.63</v>
      </c>
      <c r="K228" s="8">
        <v>97740719.47</v>
      </c>
      <c r="L228" s="8">
        <v>6230599.24</v>
      </c>
      <c r="M228" s="8">
        <v>91510120.23</v>
      </c>
      <c r="N228" s="9">
        <v>98.93</v>
      </c>
      <c r="O228" s="9">
        <v>82.79</v>
      </c>
      <c r="P228" s="9">
        <v>100.26</v>
      </c>
      <c r="Q228" s="8">
        <v>107449905.63</v>
      </c>
      <c r="R228" s="8">
        <v>16945933</v>
      </c>
      <c r="S228" s="8">
        <v>90503972.63</v>
      </c>
      <c r="T228" s="8">
        <v>100445399</v>
      </c>
      <c r="U228" s="8">
        <v>14506802.16</v>
      </c>
      <c r="V228" s="8">
        <v>85938596.84</v>
      </c>
      <c r="W228" s="9">
        <v>93.48</v>
      </c>
      <c r="X228" s="9">
        <v>85.6</v>
      </c>
      <c r="Y228" s="9">
        <v>94.95</v>
      </c>
      <c r="Z228" s="8">
        <v>766810</v>
      </c>
      <c r="AA228" s="8">
        <v>5571523.39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74830546.97</v>
      </c>
      <c r="I229" s="8">
        <v>3905845</v>
      </c>
      <c r="J229" s="8">
        <v>70924701.97</v>
      </c>
      <c r="K229" s="8">
        <v>74290262.69</v>
      </c>
      <c r="L229" s="8">
        <v>3131520.77</v>
      </c>
      <c r="M229" s="8">
        <v>71158741.92</v>
      </c>
      <c r="N229" s="9">
        <v>99.27</v>
      </c>
      <c r="O229" s="9">
        <v>80.17</v>
      </c>
      <c r="P229" s="9">
        <v>100.32</v>
      </c>
      <c r="Q229" s="8">
        <v>74103425.97</v>
      </c>
      <c r="R229" s="8">
        <v>7597935</v>
      </c>
      <c r="S229" s="8">
        <v>66505490.97</v>
      </c>
      <c r="T229" s="8">
        <v>71784639.51</v>
      </c>
      <c r="U229" s="8">
        <v>7370039.35</v>
      </c>
      <c r="V229" s="8">
        <v>64414600.16</v>
      </c>
      <c r="W229" s="9">
        <v>96.87</v>
      </c>
      <c r="X229" s="9">
        <v>97</v>
      </c>
      <c r="Y229" s="9">
        <v>96.85</v>
      </c>
      <c r="Z229" s="8">
        <v>4419211</v>
      </c>
      <c r="AA229" s="8">
        <v>6744141.76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145595722.41</v>
      </c>
      <c r="I230" s="8">
        <v>32046763.49</v>
      </c>
      <c r="J230" s="8">
        <v>113548958.92</v>
      </c>
      <c r="K230" s="8">
        <v>141071241.54</v>
      </c>
      <c r="L230" s="8">
        <v>30296288.08</v>
      </c>
      <c r="M230" s="8">
        <v>110774953.46</v>
      </c>
      <c r="N230" s="9">
        <v>96.89</v>
      </c>
      <c r="O230" s="9">
        <v>94.53</v>
      </c>
      <c r="P230" s="9">
        <v>97.55</v>
      </c>
      <c r="Q230" s="8">
        <v>155749710.71</v>
      </c>
      <c r="R230" s="8">
        <v>52836675.49</v>
      </c>
      <c r="S230" s="8">
        <v>102913035.22</v>
      </c>
      <c r="T230" s="8">
        <v>149850863.07</v>
      </c>
      <c r="U230" s="8">
        <v>52059868.85</v>
      </c>
      <c r="V230" s="8">
        <v>97790994.22</v>
      </c>
      <c r="W230" s="9">
        <v>96.21</v>
      </c>
      <c r="X230" s="9">
        <v>98.52</v>
      </c>
      <c r="Y230" s="9">
        <v>95.02</v>
      </c>
      <c r="Z230" s="8">
        <v>10635923.7</v>
      </c>
      <c r="AA230" s="8">
        <v>12983959.24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50456053.77</v>
      </c>
      <c r="I231" s="8">
        <v>2794762.18</v>
      </c>
      <c r="J231" s="8">
        <v>47661291.59</v>
      </c>
      <c r="K231" s="8">
        <v>49645361.93</v>
      </c>
      <c r="L231" s="8">
        <v>2720544.05</v>
      </c>
      <c r="M231" s="8">
        <v>46924817.88</v>
      </c>
      <c r="N231" s="9">
        <v>98.39</v>
      </c>
      <c r="O231" s="9">
        <v>97.34</v>
      </c>
      <c r="P231" s="9">
        <v>98.45</v>
      </c>
      <c r="Q231" s="8">
        <v>52334141.77</v>
      </c>
      <c r="R231" s="8">
        <v>4794535.18</v>
      </c>
      <c r="S231" s="8">
        <v>47539606.59</v>
      </c>
      <c r="T231" s="8">
        <v>50637071.71</v>
      </c>
      <c r="U231" s="8">
        <v>4779413.64</v>
      </c>
      <c r="V231" s="8">
        <v>45857658.07</v>
      </c>
      <c r="W231" s="9">
        <v>96.75</v>
      </c>
      <c r="X231" s="9">
        <v>99.68</v>
      </c>
      <c r="Y231" s="9">
        <v>96.46</v>
      </c>
      <c r="Z231" s="8">
        <v>121685</v>
      </c>
      <c r="AA231" s="8">
        <v>1067159.81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97988918.74</v>
      </c>
      <c r="I232" s="8">
        <v>6854001.29</v>
      </c>
      <c r="J232" s="8">
        <v>91134917.45</v>
      </c>
      <c r="K232" s="8">
        <v>97819285.9</v>
      </c>
      <c r="L232" s="8">
        <v>6403680.92</v>
      </c>
      <c r="M232" s="8">
        <v>91415604.98</v>
      </c>
      <c r="N232" s="9">
        <v>99.82</v>
      </c>
      <c r="O232" s="9">
        <v>93.42</v>
      </c>
      <c r="P232" s="9">
        <v>100.3</v>
      </c>
      <c r="Q232" s="8">
        <v>99127251.13</v>
      </c>
      <c r="R232" s="8">
        <v>13919458.16</v>
      </c>
      <c r="S232" s="8">
        <v>85207792.97</v>
      </c>
      <c r="T232" s="8">
        <v>97223484.2</v>
      </c>
      <c r="U232" s="8">
        <v>13700860.31</v>
      </c>
      <c r="V232" s="8">
        <v>83522623.89</v>
      </c>
      <c r="W232" s="9">
        <v>98.07</v>
      </c>
      <c r="X232" s="9">
        <v>98.42</v>
      </c>
      <c r="Y232" s="9">
        <v>98.02</v>
      </c>
      <c r="Z232" s="8">
        <v>5927124.48</v>
      </c>
      <c r="AA232" s="8">
        <v>7892981.09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50109390.41</v>
      </c>
      <c r="I233" s="8">
        <v>6552710</v>
      </c>
      <c r="J233" s="8">
        <v>43556680.41</v>
      </c>
      <c r="K233" s="8">
        <v>49309175.66</v>
      </c>
      <c r="L233" s="8">
        <v>6554339.76</v>
      </c>
      <c r="M233" s="8">
        <v>42754835.9</v>
      </c>
      <c r="N233" s="9">
        <v>98.4</v>
      </c>
      <c r="O233" s="9">
        <v>100.02</v>
      </c>
      <c r="P233" s="9">
        <v>98.15</v>
      </c>
      <c r="Q233" s="8">
        <v>54237313.41</v>
      </c>
      <c r="R233" s="8">
        <v>11884556</v>
      </c>
      <c r="S233" s="8">
        <v>42352757.41</v>
      </c>
      <c r="T233" s="8">
        <v>52311776.07</v>
      </c>
      <c r="U233" s="8">
        <v>11766867.52</v>
      </c>
      <c r="V233" s="8">
        <v>40544908.55</v>
      </c>
      <c r="W233" s="9">
        <v>96.44</v>
      </c>
      <c r="X233" s="9">
        <v>99</v>
      </c>
      <c r="Y233" s="9">
        <v>95.73</v>
      </c>
      <c r="Z233" s="8">
        <v>1203923</v>
      </c>
      <c r="AA233" s="8">
        <v>2209927.35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32574821.9</v>
      </c>
      <c r="I234" s="8">
        <v>2997281.29</v>
      </c>
      <c r="J234" s="8">
        <v>29577540.61</v>
      </c>
      <c r="K234" s="8">
        <v>31333436.64</v>
      </c>
      <c r="L234" s="8">
        <v>1839165.76</v>
      </c>
      <c r="M234" s="8">
        <v>29494270.88</v>
      </c>
      <c r="N234" s="9">
        <v>96.18</v>
      </c>
      <c r="O234" s="9">
        <v>61.36</v>
      </c>
      <c r="P234" s="9">
        <v>99.71</v>
      </c>
      <c r="Q234" s="8">
        <v>33386130.34</v>
      </c>
      <c r="R234" s="8">
        <v>5033381.97</v>
      </c>
      <c r="S234" s="8">
        <v>28352748.37</v>
      </c>
      <c r="T234" s="8">
        <v>31195686.51</v>
      </c>
      <c r="U234" s="8">
        <v>4631998.63</v>
      </c>
      <c r="V234" s="8">
        <v>26563687.88</v>
      </c>
      <c r="W234" s="9">
        <v>93.43</v>
      </c>
      <c r="X234" s="9">
        <v>92.02</v>
      </c>
      <c r="Y234" s="9">
        <v>93.68</v>
      </c>
      <c r="Z234" s="8">
        <v>1224792.24</v>
      </c>
      <c r="AA234" s="8">
        <v>2930583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113810910.05</v>
      </c>
      <c r="I235" s="8">
        <v>7316849</v>
      </c>
      <c r="J235" s="8">
        <v>106494061.05</v>
      </c>
      <c r="K235" s="8">
        <v>116300245.53</v>
      </c>
      <c r="L235" s="8">
        <v>7481066.96</v>
      </c>
      <c r="M235" s="8">
        <v>108819178.57</v>
      </c>
      <c r="N235" s="9">
        <v>102.18</v>
      </c>
      <c r="O235" s="9">
        <v>102.24</v>
      </c>
      <c r="P235" s="9">
        <v>102.18</v>
      </c>
      <c r="Q235" s="8">
        <v>120562827.05</v>
      </c>
      <c r="R235" s="8">
        <v>14370455</v>
      </c>
      <c r="S235" s="8">
        <v>106192372.05</v>
      </c>
      <c r="T235" s="8">
        <v>116008736.07</v>
      </c>
      <c r="U235" s="8">
        <v>14235740.19</v>
      </c>
      <c r="V235" s="8">
        <v>101772995.88</v>
      </c>
      <c r="W235" s="9">
        <v>96.22</v>
      </c>
      <c r="X235" s="9">
        <v>99.06</v>
      </c>
      <c r="Y235" s="9">
        <v>95.83</v>
      </c>
      <c r="Z235" s="8">
        <v>301689</v>
      </c>
      <c r="AA235" s="8">
        <v>7046182.69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53724051.83</v>
      </c>
      <c r="I236" s="8">
        <v>6223897.8</v>
      </c>
      <c r="J236" s="8">
        <v>47500154.03</v>
      </c>
      <c r="K236" s="8">
        <v>52901705.68</v>
      </c>
      <c r="L236" s="8">
        <v>5452298.6</v>
      </c>
      <c r="M236" s="8">
        <v>47449407.08</v>
      </c>
      <c r="N236" s="9">
        <v>98.46</v>
      </c>
      <c r="O236" s="9">
        <v>87.6</v>
      </c>
      <c r="P236" s="9">
        <v>99.89</v>
      </c>
      <c r="Q236" s="8">
        <v>57710283.96</v>
      </c>
      <c r="R236" s="8">
        <v>11445976.32</v>
      </c>
      <c r="S236" s="8">
        <v>46264307.64</v>
      </c>
      <c r="T236" s="8">
        <v>54947685.48</v>
      </c>
      <c r="U236" s="8">
        <v>10980943.3</v>
      </c>
      <c r="V236" s="8">
        <v>43966742.18</v>
      </c>
      <c r="W236" s="9">
        <v>95.21</v>
      </c>
      <c r="X236" s="9">
        <v>95.93</v>
      </c>
      <c r="Y236" s="9">
        <v>95.03</v>
      </c>
      <c r="Z236" s="8">
        <v>1235846.39</v>
      </c>
      <c r="AA236" s="8">
        <v>3482664.9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52471691</v>
      </c>
      <c r="I237" s="8">
        <v>1408864</v>
      </c>
      <c r="J237" s="8">
        <v>51062827</v>
      </c>
      <c r="K237" s="8">
        <v>52367416.23</v>
      </c>
      <c r="L237" s="8">
        <v>1217184.11</v>
      </c>
      <c r="M237" s="8">
        <v>51150232.12</v>
      </c>
      <c r="N237" s="9">
        <v>99.8</v>
      </c>
      <c r="O237" s="9">
        <v>86.39</v>
      </c>
      <c r="P237" s="9">
        <v>100.17</v>
      </c>
      <c r="Q237" s="8">
        <v>52765841</v>
      </c>
      <c r="R237" s="8">
        <v>3995909</v>
      </c>
      <c r="S237" s="8">
        <v>48769932</v>
      </c>
      <c r="T237" s="8">
        <v>51321130.84</v>
      </c>
      <c r="U237" s="8">
        <v>3292096.89</v>
      </c>
      <c r="V237" s="8">
        <v>48029033.95</v>
      </c>
      <c r="W237" s="9">
        <v>97.26</v>
      </c>
      <c r="X237" s="9">
        <v>82.38</v>
      </c>
      <c r="Y237" s="9">
        <v>98.48</v>
      </c>
      <c r="Z237" s="8">
        <v>2292895</v>
      </c>
      <c r="AA237" s="8">
        <v>3121198.17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81303311.79</v>
      </c>
      <c r="I238" s="8">
        <v>15435430</v>
      </c>
      <c r="J238" s="8">
        <v>65867881.79</v>
      </c>
      <c r="K238" s="8">
        <v>73575209.89</v>
      </c>
      <c r="L238" s="8">
        <v>8674376.08</v>
      </c>
      <c r="M238" s="8">
        <v>64900833.81</v>
      </c>
      <c r="N238" s="9">
        <v>90.49</v>
      </c>
      <c r="O238" s="9">
        <v>56.19</v>
      </c>
      <c r="P238" s="9">
        <v>98.53</v>
      </c>
      <c r="Q238" s="8">
        <v>91168077.79</v>
      </c>
      <c r="R238" s="8">
        <v>28010180</v>
      </c>
      <c r="S238" s="8">
        <v>63157897.79</v>
      </c>
      <c r="T238" s="8">
        <v>82339131.53</v>
      </c>
      <c r="U238" s="8">
        <v>21549906.99</v>
      </c>
      <c r="V238" s="8">
        <v>60789224.54</v>
      </c>
      <c r="W238" s="9">
        <v>90.31</v>
      </c>
      <c r="X238" s="9">
        <v>76.93</v>
      </c>
      <c r="Y238" s="9">
        <v>96.24</v>
      </c>
      <c r="Z238" s="8">
        <v>2709984</v>
      </c>
      <c r="AA238" s="8">
        <v>4111609.27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79485474.56</v>
      </c>
      <c r="I239" s="8">
        <v>10828853.82</v>
      </c>
      <c r="J239" s="8">
        <v>68656620.74</v>
      </c>
      <c r="K239" s="8">
        <v>76869466.32</v>
      </c>
      <c r="L239" s="8">
        <v>7822717.34</v>
      </c>
      <c r="M239" s="8">
        <v>69046748.98</v>
      </c>
      <c r="N239" s="9">
        <v>96.7</v>
      </c>
      <c r="O239" s="9">
        <v>72.23</v>
      </c>
      <c r="P239" s="9">
        <v>100.56</v>
      </c>
      <c r="Q239" s="8">
        <v>82424446.95</v>
      </c>
      <c r="R239" s="8">
        <v>16954968.85</v>
      </c>
      <c r="S239" s="8">
        <v>65469478.1</v>
      </c>
      <c r="T239" s="8">
        <v>79264552.3</v>
      </c>
      <c r="U239" s="8">
        <v>15683980.03</v>
      </c>
      <c r="V239" s="8">
        <v>63580572.27</v>
      </c>
      <c r="W239" s="9">
        <v>96.16</v>
      </c>
      <c r="X239" s="9">
        <v>92.5</v>
      </c>
      <c r="Y239" s="9">
        <v>97.11</v>
      </c>
      <c r="Z239" s="8">
        <v>3187142.64</v>
      </c>
      <c r="AA239" s="8">
        <v>5466176.71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55410170.92</v>
      </c>
      <c r="I240" s="8">
        <v>4666356.11</v>
      </c>
      <c r="J240" s="8">
        <v>50743814.81</v>
      </c>
      <c r="K240" s="8">
        <v>55374454.09</v>
      </c>
      <c r="L240" s="8">
        <v>4613455.92</v>
      </c>
      <c r="M240" s="8">
        <v>50760998.17</v>
      </c>
      <c r="N240" s="9">
        <v>99.93</v>
      </c>
      <c r="O240" s="9">
        <v>98.86</v>
      </c>
      <c r="P240" s="9">
        <v>100.03</v>
      </c>
      <c r="Q240" s="8">
        <v>56915254.99</v>
      </c>
      <c r="R240" s="8">
        <v>7800191.5</v>
      </c>
      <c r="S240" s="8">
        <v>49115063.49</v>
      </c>
      <c r="T240" s="8">
        <v>56098820.86</v>
      </c>
      <c r="U240" s="8">
        <v>7566063.81</v>
      </c>
      <c r="V240" s="8">
        <v>48532757.05</v>
      </c>
      <c r="W240" s="9">
        <v>98.56</v>
      </c>
      <c r="X240" s="9">
        <v>96.99</v>
      </c>
      <c r="Y240" s="9">
        <v>98.81</v>
      </c>
      <c r="Z240" s="8">
        <v>1628751.32</v>
      </c>
      <c r="AA240" s="8">
        <v>2228241.12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67902325.28</v>
      </c>
      <c r="I241" s="8">
        <v>7701121</v>
      </c>
      <c r="J241" s="8">
        <v>60201204.28</v>
      </c>
      <c r="K241" s="8">
        <v>68722410.35</v>
      </c>
      <c r="L241" s="8">
        <v>7660454.72</v>
      </c>
      <c r="M241" s="8">
        <v>61061955.63</v>
      </c>
      <c r="N241" s="9">
        <v>101.2</v>
      </c>
      <c r="O241" s="9">
        <v>99.47</v>
      </c>
      <c r="P241" s="9">
        <v>101.42</v>
      </c>
      <c r="Q241" s="8">
        <v>71564839.28</v>
      </c>
      <c r="R241" s="8">
        <v>15634742</v>
      </c>
      <c r="S241" s="8">
        <v>55930097.28</v>
      </c>
      <c r="T241" s="8">
        <v>69154501.25</v>
      </c>
      <c r="U241" s="8">
        <v>15513292.42</v>
      </c>
      <c r="V241" s="8">
        <v>53641208.83</v>
      </c>
      <c r="W241" s="9">
        <v>96.63</v>
      </c>
      <c r="X241" s="9">
        <v>99.22</v>
      </c>
      <c r="Y241" s="9">
        <v>95.9</v>
      </c>
      <c r="Z241" s="8">
        <v>4271107</v>
      </c>
      <c r="AA241" s="8">
        <v>7420746.8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908487751.11</v>
      </c>
      <c r="I242" s="8">
        <v>221300164.11</v>
      </c>
      <c r="J242" s="8">
        <v>687187587</v>
      </c>
      <c r="K242" s="8">
        <v>869414854.53</v>
      </c>
      <c r="L242" s="8">
        <v>213798150.46</v>
      </c>
      <c r="M242" s="8">
        <v>655616704.07</v>
      </c>
      <c r="N242" s="9">
        <v>95.69</v>
      </c>
      <c r="O242" s="9">
        <v>96.61</v>
      </c>
      <c r="P242" s="9">
        <v>95.4</v>
      </c>
      <c r="Q242" s="8">
        <v>963600994.38</v>
      </c>
      <c r="R242" s="8">
        <v>365074766.46</v>
      </c>
      <c r="S242" s="8">
        <v>598526227.92</v>
      </c>
      <c r="T242" s="8">
        <v>858899366.66</v>
      </c>
      <c r="U242" s="8">
        <v>315889208.61</v>
      </c>
      <c r="V242" s="8">
        <v>543010158.05</v>
      </c>
      <c r="W242" s="9">
        <v>89.13</v>
      </c>
      <c r="X242" s="9">
        <v>86.52</v>
      </c>
      <c r="Y242" s="9">
        <v>90.72</v>
      </c>
      <c r="Z242" s="8">
        <v>88661359.08</v>
      </c>
      <c r="AA242" s="8">
        <v>112606546.02</v>
      </c>
    </row>
    <row r="243" spans="1:2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786139</v>
      </c>
      <c r="I243" s="8">
        <v>222000</v>
      </c>
      <c r="J243" s="8">
        <v>564139</v>
      </c>
      <c r="K243" s="8">
        <v>786139.2</v>
      </c>
      <c r="L243" s="8">
        <v>222000</v>
      </c>
      <c r="M243" s="8">
        <v>564139.2</v>
      </c>
      <c r="N243" s="9">
        <v>100</v>
      </c>
      <c r="O243" s="9">
        <v>100</v>
      </c>
      <c r="P243" s="9">
        <v>100</v>
      </c>
      <c r="Q243" s="8">
        <v>564139</v>
      </c>
      <c r="R243" s="8">
        <v>0</v>
      </c>
      <c r="S243" s="8">
        <v>564139</v>
      </c>
      <c r="T243" s="8">
        <v>525119.26</v>
      </c>
      <c r="U243" s="8">
        <v>0</v>
      </c>
      <c r="V243" s="8">
        <v>525119.26</v>
      </c>
      <c r="W243" s="9">
        <v>93.08</v>
      </c>
      <c r="X243" s="9"/>
      <c r="Y243" s="9">
        <v>93.08</v>
      </c>
      <c r="Z243" s="8">
        <v>0</v>
      </c>
      <c r="AA243" s="8">
        <v>39019.94</v>
      </c>
    </row>
    <row r="244" spans="1:2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4071802</v>
      </c>
      <c r="I244" s="8">
        <v>0</v>
      </c>
      <c r="J244" s="8">
        <v>4071802</v>
      </c>
      <c r="K244" s="8">
        <v>4110020.14</v>
      </c>
      <c r="L244" s="8">
        <v>0</v>
      </c>
      <c r="M244" s="8">
        <v>4110020.14</v>
      </c>
      <c r="N244" s="9">
        <v>100.93</v>
      </c>
      <c r="O244" s="9"/>
      <c r="P244" s="9">
        <v>100.93</v>
      </c>
      <c r="Q244" s="8">
        <v>3743740</v>
      </c>
      <c r="R244" s="8">
        <v>0</v>
      </c>
      <c r="S244" s="8">
        <v>3743740</v>
      </c>
      <c r="T244" s="8">
        <v>3214392.55</v>
      </c>
      <c r="U244" s="8">
        <v>0</v>
      </c>
      <c r="V244" s="8">
        <v>3214392.55</v>
      </c>
      <c r="W244" s="9">
        <v>85.86</v>
      </c>
      <c r="X244" s="9"/>
      <c r="Y244" s="9">
        <v>85.86</v>
      </c>
      <c r="Z244" s="8">
        <v>328062</v>
      </c>
      <c r="AA244" s="8">
        <v>895627.59</v>
      </c>
    </row>
    <row r="245" spans="1:2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1499168</v>
      </c>
      <c r="I245" s="8">
        <v>0</v>
      </c>
      <c r="J245" s="8">
        <v>1499168</v>
      </c>
      <c r="K245" s="8">
        <v>971625.8</v>
      </c>
      <c r="L245" s="8">
        <v>0</v>
      </c>
      <c r="M245" s="8">
        <v>971625.8</v>
      </c>
      <c r="N245" s="9">
        <v>64.81</v>
      </c>
      <c r="O245" s="9"/>
      <c r="P245" s="9">
        <v>64.81</v>
      </c>
      <c r="Q245" s="8">
        <v>3941455</v>
      </c>
      <c r="R245" s="8">
        <v>1750000</v>
      </c>
      <c r="S245" s="8">
        <v>2191455</v>
      </c>
      <c r="T245" s="8">
        <v>2023521.7</v>
      </c>
      <c r="U245" s="8">
        <v>15990</v>
      </c>
      <c r="V245" s="8">
        <v>2007531.7</v>
      </c>
      <c r="W245" s="9">
        <v>51.33</v>
      </c>
      <c r="X245" s="9">
        <v>0.91</v>
      </c>
      <c r="Y245" s="9">
        <v>91.6</v>
      </c>
      <c r="Z245" s="8">
        <v>-692287</v>
      </c>
      <c r="AA245" s="8">
        <v>-1035905.9</v>
      </c>
    </row>
    <row r="246" spans="1:2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680215.7</v>
      </c>
      <c r="I246" s="8">
        <v>0</v>
      </c>
      <c r="J246" s="8">
        <v>680215.7</v>
      </c>
      <c r="K246" s="8">
        <v>679408.95</v>
      </c>
      <c r="L246" s="8">
        <v>0</v>
      </c>
      <c r="M246" s="8">
        <v>679408.95</v>
      </c>
      <c r="N246" s="9">
        <v>99.88</v>
      </c>
      <c r="O246" s="9"/>
      <c r="P246" s="9">
        <v>99.88</v>
      </c>
      <c r="Q246" s="8">
        <v>692214.23</v>
      </c>
      <c r="R246" s="8">
        <v>0</v>
      </c>
      <c r="S246" s="8">
        <v>692214.23</v>
      </c>
      <c r="T246" s="8">
        <v>686544.63</v>
      </c>
      <c r="U246" s="8">
        <v>0</v>
      </c>
      <c r="V246" s="8">
        <v>686544.63</v>
      </c>
      <c r="W246" s="9">
        <v>99.18</v>
      </c>
      <c r="X246" s="9"/>
      <c r="Y246" s="9">
        <v>99.18</v>
      </c>
      <c r="Z246" s="8">
        <v>-11998.53</v>
      </c>
      <c r="AA246" s="8">
        <v>-7135.68</v>
      </c>
    </row>
    <row r="247" spans="1:2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9"/>
      <c r="X247" s="9"/>
      <c r="Y247" s="9"/>
      <c r="Z247" s="8">
        <v>0</v>
      </c>
      <c r="AA247" s="8">
        <v>0</v>
      </c>
    </row>
    <row r="248" spans="1:2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1600</v>
      </c>
      <c r="I248" s="8">
        <v>0</v>
      </c>
      <c r="J248" s="8">
        <v>1600</v>
      </c>
      <c r="K248" s="8">
        <v>1846.74</v>
      </c>
      <c r="L248" s="8">
        <v>0</v>
      </c>
      <c r="M248" s="8">
        <v>1846.74</v>
      </c>
      <c r="N248" s="9">
        <v>115.42</v>
      </c>
      <c r="O248" s="9"/>
      <c r="P248" s="9">
        <v>115.42</v>
      </c>
      <c r="Q248" s="8">
        <v>1600</v>
      </c>
      <c r="R248" s="8">
        <v>0</v>
      </c>
      <c r="S248" s="8">
        <v>1600</v>
      </c>
      <c r="T248" s="8">
        <v>1498</v>
      </c>
      <c r="U248" s="8">
        <v>0</v>
      </c>
      <c r="V248" s="8">
        <v>1498</v>
      </c>
      <c r="W248" s="9">
        <v>93.62</v>
      </c>
      <c r="X248" s="9"/>
      <c r="Y248" s="9">
        <v>93.62</v>
      </c>
      <c r="Z248" s="8">
        <v>0</v>
      </c>
      <c r="AA248" s="8">
        <v>348.74</v>
      </c>
    </row>
    <row r="249" spans="1:2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18182.4</v>
      </c>
      <c r="I249" s="8">
        <v>0</v>
      </c>
      <c r="J249" s="8">
        <v>18182.4</v>
      </c>
      <c r="K249" s="8">
        <v>18182.6</v>
      </c>
      <c r="L249" s="8">
        <v>0</v>
      </c>
      <c r="M249" s="8">
        <v>18182.6</v>
      </c>
      <c r="N249" s="9">
        <v>100</v>
      </c>
      <c r="O249" s="9"/>
      <c r="P249" s="9">
        <v>100</v>
      </c>
      <c r="Q249" s="8">
        <v>28409.4</v>
      </c>
      <c r="R249" s="8">
        <v>0</v>
      </c>
      <c r="S249" s="8">
        <v>28409.4</v>
      </c>
      <c r="T249" s="8">
        <v>24743.43</v>
      </c>
      <c r="U249" s="8">
        <v>0</v>
      </c>
      <c r="V249" s="8">
        <v>24743.43</v>
      </c>
      <c r="W249" s="9">
        <v>87.09</v>
      </c>
      <c r="X249" s="9"/>
      <c r="Y249" s="9">
        <v>87.09</v>
      </c>
      <c r="Z249" s="8">
        <v>-10227</v>
      </c>
      <c r="AA249" s="8">
        <v>-6560.83</v>
      </c>
    </row>
    <row r="250" spans="1:2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9"/>
      <c r="X250" s="9"/>
      <c r="Y250" s="9"/>
      <c r="Z250" s="8">
        <v>0</v>
      </c>
      <c r="AA250" s="8">
        <v>0</v>
      </c>
    </row>
    <row r="251" spans="1:2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80000</v>
      </c>
      <c r="I251" s="8">
        <v>0</v>
      </c>
      <c r="J251" s="8">
        <v>80000</v>
      </c>
      <c r="K251" s="8">
        <v>87079.49</v>
      </c>
      <c r="L251" s="8">
        <v>0</v>
      </c>
      <c r="M251" s="8">
        <v>87079.49</v>
      </c>
      <c r="N251" s="9">
        <v>108.84</v>
      </c>
      <c r="O251" s="9"/>
      <c r="P251" s="9">
        <v>108.84</v>
      </c>
      <c r="Q251" s="8">
        <v>88428</v>
      </c>
      <c r="R251" s="8">
        <v>0</v>
      </c>
      <c r="S251" s="8">
        <v>88428</v>
      </c>
      <c r="T251" s="8">
        <v>72861.72</v>
      </c>
      <c r="U251" s="8">
        <v>0</v>
      </c>
      <c r="V251" s="8">
        <v>72861.72</v>
      </c>
      <c r="W251" s="9">
        <v>82.39</v>
      </c>
      <c r="X251" s="9"/>
      <c r="Y251" s="9">
        <v>82.39</v>
      </c>
      <c r="Z251" s="8">
        <v>-8428</v>
      </c>
      <c r="AA251" s="8">
        <v>14217.77</v>
      </c>
    </row>
    <row r="252" spans="1:2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64520</v>
      </c>
      <c r="I252" s="8">
        <v>0</v>
      </c>
      <c r="J252" s="8">
        <v>64520</v>
      </c>
      <c r="K252" s="8">
        <v>64514.73</v>
      </c>
      <c r="L252" s="8">
        <v>0</v>
      </c>
      <c r="M252" s="8">
        <v>64514.73</v>
      </c>
      <c r="N252" s="9">
        <v>99.99</v>
      </c>
      <c r="O252" s="9"/>
      <c r="P252" s="9">
        <v>99.99</v>
      </c>
      <c r="Q252" s="8">
        <v>66086.76</v>
      </c>
      <c r="R252" s="8">
        <v>0</v>
      </c>
      <c r="S252" s="8">
        <v>66086.76</v>
      </c>
      <c r="T252" s="8">
        <v>65595.94</v>
      </c>
      <c r="U252" s="8">
        <v>0</v>
      </c>
      <c r="V252" s="8">
        <v>65595.94</v>
      </c>
      <c r="W252" s="9">
        <v>99.25</v>
      </c>
      <c r="X252" s="9"/>
      <c r="Y252" s="9">
        <v>99.25</v>
      </c>
      <c r="Z252" s="8">
        <v>-1566.76</v>
      </c>
      <c r="AA252" s="8">
        <v>-1081.21</v>
      </c>
    </row>
    <row r="253" spans="1:2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39795</v>
      </c>
      <c r="I253" s="8">
        <v>0</v>
      </c>
      <c r="J253" s="8">
        <v>39795</v>
      </c>
      <c r="K253" s="8">
        <v>38520</v>
      </c>
      <c r="L253" s="8">
        <v>0</v>
      </c>
      <c r="M253" s="8">
        <v>38520</v>
      </c>
      <c r="N253" s="9">
        <v>96.79</v>
      </c>
      <c r="O253" s="9"/>
      <c r="P253" s="9">
        <v>96.79</v>
      </c>
      <c r="Q253" s="8">
        <v>39795</v>
      </c>
      <c r="R253" s="8">
        <v>0</v>
      </c>
      <c r="S253" s="8">
        <v>39795</v>
      </c>
      <c r="T253" s="8">
        <v>38038.89</v>
      </c>
      <c r="U253" s="8">
        <v>0</v>
      </c>
      <c r="V253" s="8">
        <v>38038.89</v>
      </c>
      <c r="W253" s="9">
        <v>95.58</v>
      </c>
      <c r="X253" s="9"/>
      <c r="Y253" s="9">
        <v>95.58</v>
      </c>
      <c r="Z253" s="8">
        <v>0</v>
      </c>
      <c r="AA253" s="8">
        <v>481.11</v>
      </c>
    </row>
    <row r="254" spans="1:2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28959760</v>
      </c>
      <c r="I254" s="8">
        <v>16030000</v>
      </c>
      <c r="J254" s="8">
        <v>12929760</v>
      </c>
      <c r="K254" s="8">
        <v>27997375.94</v>
      </c>
      <c r="L254" s="8">
        <v>16837213.2</v>
      </c>
      <c r="M254" s="8">
        <v>11160162.74</v>
      </c>
      <c r="N254" s="9">
        <v>96.67</v>
      </c>
      <c r="O254" s="9">
        <v>105.03</v>
      </c>
      <c r="P254" s="9">
        <v>86.31</v>
      </c>
      <c r="Q254" s="8">
        <v>32031473</v>
      </c>
      <c r="R254" s="8">
        <v>18098632</v>
      </c>
      <c r="S254" s="8">
        <v>13932841</v>
      </c>
      <c r="T254" s="8">
        <v>29154680.8</v>
      </c>
      <c r="U254" s="8">
        <v>16588863.96</v>
      </c>
      <c r="V254" s="8">
        <v>12565816.84</v>
      </c>
      <c r="W254" s="9">
        <v>91.01</v>
      </c>
      <c r="X254" s="9">
        <v>91.65</v>
      </c>
      <c r="Y254" s="9">
        <v>90.18</v>
      </c>
      <c r="Z254" s="8">
        <v>-1003081</v>
      </c>
      <c r="AA254" s="8">
        <v>-1405654.1</v>
      </c>
    </row>
    <row r="255" spans="1:2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9"/>
      <c r="X255" s="9"/>
      <c r="Y255" s="9"/>
      <c r="Z255" s="8">
        <v>0</v>
      </c>
      <c r="AA255" s="8">
        <v>0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5"/>
  <sheetViews>
    <sheetView zoomScale="75" zoomScaleNormal="75" zoomScalePageLayoutView="0" workbookViewId="0" topLeftCell="A1">
      <pane xSplit="7" ySplit="8" topLeftCell="AA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K9" sqref="AK9:AK255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  <c r="AB1" s="101"/>
      <c r="AC1" s="101"/>
      <c r="AD1" s="101"/>
      <c r="AE1" s="3"/>
      <c r="AF1" s="3"/>
      <c r="AG1" s="3"/>
      <c r="AH1" s="3"/>
      <c r="AI1" s="3"/>
      <c r="AJ1" s="3"/>
      <c r="AK1" s="3"/>
      <c r="AL1" s="101"/>
    </row>
    <row r="2" spans="1:38" ht="18">
      <c r="A2" s="2" t="str">
        <f>'Spis tabel'!B5</f>
        <v>Tabela 3. Przychody budżetów jst wg stanu na koniec 4 kwartału 2017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28" t="s">
        <v>185</v>
      </c>
      <c r="I4" s="128"/>
      <c r="J4" s="128"/>
      <c r="K4" s="128"/>
      <c r="L4" s="128"/>
      <c r="M4" s="128"/>
      <c r="N4" s="128"/>
      <c r="O4" s="128"/>
      <c r="P4" s="128" t="s">
        <v>23</v>
      </c>
      <c r="Q4" s="128"/>
      <c r="R4" s="128"/>
      <c r="S4" s="128"/>
      <c r="T4" s="128"/>
      <c r="U4" s="128"/>
      <c r="V4" s="128"/>
      <c r="W4" s="128" t="s">
        <v>186</v>
      </c>
      <c r="X4" s="128"/>
      <c r="Y4" s="128"/>
      <c r="Z4" s="128"/>
      <c r="AA4" s="128"/>
      <c r="AB4" s="128"/>
      <c r="AC4" s="128"/>
      <c r="AD4" s="128"/>
      <c r="AE4" s="142" t="s">
        <v>23</v>
      </c>
      <c r="AF4" s="142"/>
      <c r="AG4" s="142"/>
      <c r="AH4" s="142"/>
      <c r="AI4" s="142"/>
      <c r="AJ4" s="142"/>
      <c r="AK4" s="142"/>
      <c r="AL4" s="102"/>
    </row>
    <row r="5" spans="1:38" ht="12.75">
      <c r="A5" s="129"/>
      <c r="B5" s="129"/>
      <c r="C5" s="129"/>
      <c r="D5" s="129"/>
      <c r="E5" s="129"/>
      <c r="F5" s="129"/>
      <c r="G5" s="129"/>
      <c r="H5" s="126" t="s">
        <v>24</v>
      </c>
      <c r="I5" s="128" t="s">
        <v>15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6" t="s">
        <v>24</v>
      </c>
      <c r="X5" s="128" t="s">
        <v>15</v>
      </c>
      <c r="Y5" s="128"/>
      <c r="Z5" s="128"/>
      <c r="AA5" s="128"/>
      <c r="AB5" s="128"/>
      <c r="AC5" s="128"/>
      <c r="AD5" s="128"/>
      <c r="AE5" s="142"/>
      <c r="AF5" s="142"/>
      <c r="AG5" s="142"/>
      <c r="AH5" s="142"/>
      <c r="AI5" s="142"/>
      <c r="AJ5" s="142"/>
      <c r="AK5" s="142"/>
      <c r="AL5" s="102"/>
    </row>
    <row r="6" spans="1:38" ht="67.5" customHeight="1">
      <c r="A6" s="129"/>
      <c r="B6" s="129"/>
      <c r="C6" s="129"/>
      <c r="D6" s="129"/>
      <c r="E6" s="129"/>
      <c r="F6" s="129"/>
      <c r="G6" s="129"/>
      <c r="H6" s="126"/>
      <c r="I6" s="39" t="s">
        <v>26</v>
      </c>
      <c r="J6" s="39" t="s">
        <v>187</v>
      </c>
      <c r="K6" s="39" t="s">
        <v>188</v>
      </c>
      <c r="L6" s="39" t="s">
        <v>198</v>
      </c>
      <c r="M6" s="39" t="s">
        <v>189</v>
      </c>
      <c r="N6" s="39" t="s">
        <v>199</v>
      </c>
      <c r="O6" s="39" t="s">
        <v>190</v>
      </c>
      <c r="P6" s="100" t="s">
        <v>26</v>
      </c>
      <c r="Q6" s="100" t="s">
        <v>187</v>
      </c>
      <c r="R6" s="100" t="s">
        <v>188</v>
      </c>
      <c r="S6" s="100" t="s">
        <v>198</v>
      </c>
      <c r="T6" s="100" t="s">
        <v>189</v>
      </c>
      <c r="U6" s="100" t="s">
        <v>199</v>
      </c>
      <c r="V6" s="100" t="s">
        <v>190</v>
      </c>
      <c r="W6" s="126"/>
      <c r="X6" s="39" t="s">
        <v>191</v>
      </c>
      <c r="Y6" s="39" t="s">
        <v>187</v>
      </c>
      <c r="Z6" s="39" t="s">
        <v>188</v>
      </c>
      <c r="AA6" s="39" t="s">
        <v>198</v>
      </c>
      <c r="AB6" s="39" t="s">
        <v>189</v>
      </c>
      <c r="AC6" s="39" t="s">
        <v>199</v>
      </c>
      <c r="AD6" s="39" t="s">
        <v>190</v>
      </c>
      <c r="AE6" s="100" t="s">
        <v>26</v>
      </c>
      <c r="AF6" s="100" t="s">
        <v>187</v>
      </c>
      <c r="AG6" s="100" t="s">
        <v>188</v>
      </c>
      <c r="AH6" s="100" t="s">
        <v>198</v>
      </c>
      <c r="AI6" s="100" t="s">
        <v>189</v>
      </c>
      <c r="AJ6" s="100" t="s">
        <v>199</v>
      </c>
      <c r="AK6" s="100" t="s">
        <v>190</v>
      </c>
      <c r="AL6" s="102"/>
    </row>
    <row r="7" spans="1:38" ht="15.75">
      <c r="A7" s="96"/>
      <c r="B7" s="96"/>
      <c r="C7" s="96"/>
      <c r="D7" s="96"/>
      <c r="E7" s="96"/>
      <c r="F7" s="96"/>
      <c r="G7" s="96"/>
      <c r="H7" s="144" t="s">
        <v>10</v>
      </c>
      <c r="I7" s="144"/>
      <c r="J7" s="144"/>
      <c r="K7" s="144"/>
      <c r="L7" s="144"/>
      <c r="M7" s="144"/>
      <c r="N7" s="144"/>
      <c r="O7" s="144"/>
      <c r="P7" s="141" t="s">
        <v>11</v>
      </c>
      <c r="Q7" s="141"/>
      <c r="R7" s="141"/>
      <c r="S7" s="141"/>
      <c r="T7" s="141"/>
      <c r="U7" s="141"/>
      <c r="V7" s="141"/>
      <c r="W7" s="144" t="s">
        <v>10</v>
      </c>
      <c r="X7" s="144"/>
      <c r="Y7" s="144"/>
      <c r="Z7" s="144"/>
      <c r="AA7" s="144"/>
      <c r="AB7" s="144"/>
      <c r="AC7" s="144"/>
      <c r="AD7" s="144"/>
      <c r="AE7" s="141" t="s">
        <v>11</v>
      </c>
      <c r="AF7" s="141"/>
      <c r="AG7" s="141"/>
      <c r="AH7" s="141"/>
      <c r="AI7" s="141"/>
      <c r="AJ7" s="141"/>
      <c r="AK7" s="141"/>
      <c r="AL7" s="1"/>
    </row>
    <row r="8" spans="1:38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43">
        <v>6</v>
      </c>
      <c r="G8" s="14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31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3363837</v>
      </c>
      <c r="I9" s="8">
        <v>2524379.96</v>
      </c>
      <c r="J9" s="8">
        <v>0</v>
      </c>
      <c r="K9" s="8">
        <v>0</v>
      </c>
      <c r="L9" s="8">
        <v>0</v>
      </c>
      <c r="M9" s="8">
        <v>0</v>
      </c>
      <c r="N9" s="8">
        <v>839457.04</v>
      </c>
      <c r="O9" s="8">
        <v>0</v>
      </c>
      <c r="P9" s="9">
        <v>75.04</v>
      </c>
      <c r="Q9" s="9">
        <v>0</v>
      </c>
      <c r="R9" s="9">
        <v>0</v>
      </c>
      <c r="S9" s="9">
        <v>0</v>
      </c>
      <c r="T9" s="9">
        <v>0</v>
      </c>
      <c r="U9" s="9">
        <v>24.95</v>
      </c>
      <c r="V9" s="9">
        <v>0</v>
      </c>
      <c r="W9" s="8">
        <v>2139457.04</v>
      </c>
      <c r="X9" s="8">
        <v>1300000</v>
      </c>
      <c r="Y9" s="8">
        <v>0</v>
      </c>
      <c r="Z9" s="8">
        <v>0</v>
      </c>
      <c r="AA9" s="8">
        <v>0</v>
      </c>
      <c r="AB9" s="8">
        <v>0</v>
      </c>
      <c r="AC9" s="8">
        <v>839457.04</v>
      </c>
      <c r="AD9" s="8">
        <v>0</v>
      </c>
      <c r="AE9" s="9">
        <v>60.76</v>
      </c>
      <c r="AF9" s="9">
        <v>0</v>
      </c>
      <c r="AG9" s="9">
        <v>0</v>
      </c>
      <c r="AH9" s="9">
        <v>0</v>
      </c>
      <c r="AI9" s="9">
        <v>0</v>
      </c>
      <c r="AJ9" s="9">
        <v>39.23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6212747</v>
      </c>
      <c r="I10" s="8">
        <v>4000000</v>
      </c>
      <c r="J10" s="8">
        <v>0</v>
      </c>
      <c r="K10" s="8">
        <v>0</v>
      </c>
      <c r="L10" s="8">
        <v>0</v>
      </c>
      <c r="M10" s="8">
        <v>0</v>
      </c>
      <c r="N10" s="8">
        <v>2212747</v>
      </c>
      <c r="O10" s="8">
        <v>0</v>
      </c>
      <c r="P10" s="9">
        <v>64.38</v>
      </c>
      <c r="Q10" s="9">
        <v>0</v>
      </c>
      <c r="R10" s="9">
        <v>0</v>
      </c>
      <c r="S10" s="9">
        <v>0</v>
      </c>
      <c r="T10" s="9">
        <v>0</v>
      </c>
      <c r="U10" s="9">
        <v>35.61</v>
      </c>
      <c r="V10" s="9">
        <v>0</v>
      </c>
      <c r="W10" s="8">
        <v>6212747.73</v>
      </c>
      <c r="X10" s="8">
        <v>4000000</v>
      </c>
      <c r="Y10" s="8">
        <v>0</v>
      </c>
      <c r="Z10" s="8">
        <v>0</v>
      </c>
      <c r="AA10" s="8">
        <v>0</v>
      </c>
      <c r="AB10" s="8">
        <v>0</v>
      </c>
      <c r="AC10" s="8">
        <v>2212747.73</v>
      </c>
      <c r="AD10" s="8">
        <v>0</v>
      </c>
      <c r="AE10" s="9">
        <v>64.38</v>
      </c>
      <c r="AF10" s="9">
        <v>0</v>
      </c>
      <c r="AG10" s="9">
        <v>0</v>
      </c>
      <c r="AH10" s="9">
        <v>0</v>
      </c>
      <c r="AI10" s="9">
        <v>0</v>
      </c>
      <c r="AJ10" s="9">
        <v>35.61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3307112</v>
      </c>
      <c r="I11" s="8">
        <v>0</v>
      </c>
      <c r="J11" s="8">
        <v>0</v>
      </c>
      <c r="K11" s="8">
        <v>0</v>
      </c>
      <c r="L11" s="8">
        <v>2500000</v>
      </c>
      <c r="M11" s="8">
        <v>0</v>
      </c>
      <c r="N11" s="8">
        <v>807112</v>
      </c>
      <c r="O11" s="8">
        <v>0</v>
      </c>
      <c r="P11" s="9">
        <v>0</v>
      </c>
      <c r="Q11" s="9">
        <v>0</v>
      </c>
      <c r="R11" s="9">
        <v>0</v>
      </c>
      <c r="S11" s="9">
        <v>75.59</v>
      </c>
      <c r="T11" s="9">
        <v>0</v>
      </c>
      <c r="U11" s="9">
        <v>24.4</v>
      </c>
      <c r="V11" s="9">
        <v>0</v>
      </c>
      <c r="W11" s="8">
        <v>3713115.49</v>
      </c>
      <c r="X11" s="8">
        <v>0</v>
      </c>
      <c r="Y11" s="8">
        <v>0</v>
      </c>
      <c r="Z11" s="8">
        <v>0</v>
      </c>
      <c r="AA11" s="8">
        <v>2500000</v>
      </c>
      <c r="AB11" s="8">
        <v>0</v>
      </c>
      <c r="AC11" s="8">
        <v>1213115.49</v>
      </c>
      <c r="AD11" s="8">
        <v>0</v>
      </c>
      <c r="AE11" s="9">
        <v>0</v>
      </c>
      <c r="AF11" s="9">
        <v>0</v>
      </c>
      <c r="AG11" s="9">
        <v>0</v>
      </c>
      <c r="AH11" s="9">
        <v>67.32</v>
      </c>
      <c r="AI11" s="9">
        <v>0</v>
      </c>
      <c r="AJ11" s="9">
        <v>32.67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5797864.35</v>
      </c>
      <c r="I12" s="8">
        <v>257000</v>
      </c>
      <c r="J12" s="8">
        <v>100000</v>
      </c>
      <c r="K12" s="8">
        <v>0</v>
      </c>
      <c r="L12" s="8">
        <v>0</v>
      </c>
      <c r="M12" s="8">
        <v>0</v>
      </c>
      <c r="N12" s="8">
        <v>5440864.35</v>
      </c>
      <c r="O12" s="8">
        <v>0</v>
      </c>
      <c r="P12" s="9">
        <v>4.43</v>
      </c>
      <c r="Q12" s="9">
        <v>1.72</v>
      </c>
      <c r="R12" s="9">
        <v>0</v>
      </c>
      <c r="S12" s="9">
        <v>0</v>
      </c>
      <c r="T12" s="9">
        <v>0</v>
      </c>
      <c r="U12" s="9">
        <v>93.84</v>
      </c>
      <c r="V12" s="9">
        <v>0</v>
      </c>
      <c r="W12" s="8">
        <v>5697864.35</v>
      </c>
      <c r="X12" s="8">
        <v>257000</v>
      </c>
      <c r="Y12" s="8">
        <v>0</v>
      </c>
      <c r="Z12" s="8">
        <v>0</v>
      </c>
      <c r="AA12" s="8">
        <v>0</v>
      </c>
      <c r="AB12" s="8">
        <v>0</v>
      </c>
      <c r="AC12" s="8">
        <v>5440864.35</v>
      </c>
      <c r="AD12" s="8">
        <v>0</v>
      </c>
      <c r="AE12" s="9">
        <v>4.51</v>
      </c>
      <c r="AF12" s="9">
        <v>0</v>
      </c>
      <c r="AG12" s="9">
        <v>0</v>
      </c>
      <c r="AH12" s="9">
        <v>0</v>
      </c>
      <c r="AI12" s="9">
        <v>0</v>
      </c>
      <c r="AJ12" s="9">
        <v>95.48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4800000</v>
      </c>
      <c r="I13" s="8">
        <v>800000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4000000</v>
      </c>
      <c r="P13" s="9">
        <v>16.66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83.33</v>
      </c>
      <c r="W13" s="8">
        <v>4570866.91</v>
      </c>
      <c r="X13" s="8">
        <v>570866.91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4000000</v>
      </c>
      <c r="AE13" s="9">
        <v>12.48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87.51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7627122</v>
      </c>
      <c r="I14" s="8">
        <v>2101000</v>
      </c>
      <c r="J14" s="8">
        <v>0</v>
      </c>
      <c r="K14" s="8">
        <v>0</v>
      </c>
      <c r="L14" s="8">
        <v>0</v>
      </c>
      <c r="M14" s="8">
        <v>0</v>
      </c>
      <c r="N14" s="8">
        <v>5526122</v>
      </c>
      <c r="O14" s="8">
        <v>0</v>
      </c>
      <c r="P14" s="9">
        <v>27.54</v>
      </c>
      <c r="Q14" s="9">
        <v>0</v>
      </c>
      <c r="R14" s="9">
        <v>0</v>
      </c>
      <c r="S14" s="9">
        <v>0</v>
      </c>
      <c r="T14" s="9">
        <v>0</v>
      </c>
      <c r="U14" s="9">
        <v>72.45</v>
      </c>
      <c r="V14" s="9">
        <v>0</v>
      </c>
      <c r="W14" s="8">
        <v>5526122.25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5526122.25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2988882.62</v>
      </c>
      <c r="I15" s="8">
        <v>995316</v>
      </c>
      <c r="J15" s="8">
        <v>0</v>
      </c>
      <c r="K15" s="8">
        <v>0</v>
      </c>
      <c r="L15" s="8">
        <v>0</v>
      </c>
      <c r="M15" s="8">
        <v>0</v>
      </c>
      <c r="N15" s="8">
        <v>1993566.62</v>
      </c>
      <c r="O15" s="8">
        <v>0</v>
      </c>
      <c r="P15" s="9">
        <v>33.3</v>
      </c>
      <c r="Q15" s="9">
        <v>0</v>
      </c>
      <c r="R15" s="9">
        <v>0</v>
      </c>
      <c r="S15" s="9">
        <v>0</v>
      </c>
      <c r="T15" s="9">
        <v>0</v>
      </c>
      <c r="U15" s="9">
        <v>66.69</v>
      </c>
      <c r="V15" s="9">
        <v>0</v>
      </c>
      <c r="W15" s="8">
        <v>3324505.35</v>
      </c>
      <c r="X15" s="8">
        <v>438131</v>
      </c>
      <c r="Y15" s="8">
        <v>0</v>
      </c>
      <c r="Z15" s="8">
        <v>0</v>
      </c>
      <c r="AA15" s="8">
        <v>0</v>
      </c>
      <c r="AB15" s="8">
        <v>0</v>
      </c>
      <c r="AC15" s="8">
        <v>2886374.35</v>
      </c>
      <c r="AD15" s="8">
        <v>0</v>
      </c>
      <c r="AE15" s="9">
        <v>13.17</v>
      </c>
      <c r="AF15" s="9">
        <v>0</v>
      </c>
      <c r="AG15" s="9">
        <v>0</v>
      </c>
      <c r="AH15" s="9">
        <v>0</v>
      </c>
      <c r="AI15" s="9">
        <v>0</v>
      </c>
      <c r="AJ15" s="9">
        <v>86.82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3150000</v>
      </c>
      <c r="I16" s="8">
        <v>1850000</v>
      </c>
      <c r="J16" s="8">
        <v>0</v>
      </c>
      <c r="K16" s="8">
        <v>0</v>
      </c>
      <c r="L16" s="8">
        <v>0</v>
      </c>
      <c r="M16" s="8">
        <v>0</v>
      </c>
      <c r="N16" s="8">
        <v>1300000</v>
      </c>
      <c r="O16" s="8">
        <v>0</v>
      </c>
      <c r="P16" s="9">
        <v>58.73</v>
      </c>
      <c r="Q16" s="9">
        <v>0</v>
      </c>
      <c r="R16" s="9">
        <v>0</v>
      </c>
      <c r="S16" s="9">
        <v>0</v>
      </c>
      <c r="T16" s="9">
        <v>0</v>
      </c>
      <c r="U16" s="9">
        <v>41.26</v>
      </c>
      <c r="V16" s="9">
        <v>0</v>
      </c>
      <c r="W16" s="8">
        <v>3352852.23</v>
      </c>
      <c r="X16" s="8">
        <v>1850000</v>
      </c>
      <c r="Y16" s="8">
        <v>0</v>
      </c>
      <c r="Z16" s="8">
        <v>0</v>
      </c>
      <c r="AA16" s="8">
        <v>0</v>
      </c>
      <c r="AB16" s="8">
        <v>0</v>
      </c>
      <c r="AC16" s="8">
        <v>1502852.23</v>
      </c>
      <c r="AD16" s="8">
        <v>0</v>
      </c>
      <c r="AE16" s="9">
        <v>55.17</v>
      </c>
      <c r="AF16" s="9">
        <v>0</v>
      </c>
      <c r="AG16" s="9">
        <v>0</v>
      </c>
      <c r="AH16" s="9">
        <v>0</v>
      </c>
      <c r="AI16" s="9">
        <v>0</v>
      </c>
      <c r="AJ16" s="9">
        <v>44.82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7250000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7250000</v>
      </c>
      <c r="O17" s="8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100</v>
      </c>
      <c r="V17" s="9">
        <v>0</v>
      </c>
      <c r="W17" s="8">
        <v>14987556.14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14987556.14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100</v>
      </c>
      <c r="AK17" s="9">
        <v>0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6000000</v>
      </c>
      <c r="I18" s="8">
        <v>3500000</v>
      </c>
      <c r="J18" s="8">
        <v>0</v>
      </c>
      <c r="K18" s="8">
        <v>0</v>
      </c>
      <c r="L18" s="8">
        <v>0</v>
      </c>
      <c r="M18" s="8">
        <v>0</v>
      </c>
      <c r="N18" s="8">
        <v>2500000</v>
      </c>
      <c r="O18" s="8">
        <v>0</v>
      </c>
      <c r="P18" s="9">
        <v>58.33</v>
      </c>
      <c r="Q18" s="9">
        <v>0</v>
      </c>
      <c r="R18" s="9">
        <v>0</v>
      </c>
      <c r="S18" s="9">
        <v>0</v>
      </c>
      <c r="T18" s="9">
        <v>0</v>
      </c>
      <c r="U18" s="9">
        <v>41.66</v>
      </c>
      <c r="V18" s="9">
        <v>0</v>
      </c>
      <c r="W18" s="8">
        <v>4325114.21</v>
      </c>
      <c r="X18" s="8">
        <v>216000</v>
      </c>
      <c r="Y18" s="8">
        <v>0</v>
      </c>
      <c r="Z18" s="8">
        <v>0</v>
      </c>
      <c r="AA18" s="8">
        <v>0</v>
      </c>
      <c r="AB18" s="8">
        <v>0</v>
      </c>
      <c r="AC18" s="8">
        <v>4109114.21</v>
      </c>
      <c r="AD18" s="8">
        <v>0</v>
      </c>
      <c r="AE18" s="9">
        <v>4.99</v>
      </c>
      <c r="AF18" s="9">
        <v>0</v>
      </c>
      <c r="AG18" s="9">
        <v>0</v>
      </c>
      <c r="AH18" s="9">
        <v>0</v>
      </c>
      <c r="AI18" s="9">
        <v>0</v>
      </c>
      <c r="AJ18" s="9">
        <v>95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/>
      <c r="Q19" s="9"/>
      <c r="R19" s="9"/>
      <c r="S19" s="9"/>
      <c r="T19" s="9"/>
      <c r="U19" s="9"/>
      <c r="V19" s="9"/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/>
      <c r="AF19" s="9"/>
      <c r="AG19" s="9"/>
      <c r="AH19" s="9"/>
      <c r="AI19" s="9"/>
      <c r="AJ19" s="9"/>
      <c r="AK19" s="9"/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535815</v>
      </c>
      <c r="I20" s="8">
        <v>250000</v>
      </c>
      <c r="J20" s="8">
        <v>0</v>
      </c>
      <c r="K20" s="8">
        <v>0</v>
      </c>
      <c r="L20" s="8">
        <v>0</v>
      </c>
      <c r="M20" s="8">
        <v>0</v>
      </c>
      <c r="N20" s="8">
        <v>285815</v>
      </c>
      <c r="O20" s="8">
        <v>0</v>
      </c>
      <c r="P20" s="9">
        <v>46.65</v>
      </c>
      <c r="Q20" s="9">
        <v>0</v>
      </c>
      <c r="R20" s="9">
        <v>0</v>
      </c>
      <c r="S20" s="9">
        <v>0</v>
      </c>
      <c r="T20" s="9">
        <v>0</v>
      </c>
      <c r="U20" s="9">
        <v>53.34</v>
      </c>
      <c r="V20" s="9">
        <v>0</v>
      </c>
      <c r="W20" s="8">
        <v>285815.36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285815.36</v>
      </c>
      <c r="AD20" s="8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100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8200000</v>
      </c>
      <c r="I21" s="8">
        <v>0</v>
      </c>
      <c r="J21" s="8">
        <v>0</v>
      </c>
      <c r="K21" s="8">
        <v>8200000</v>
      </c>
      <c r="L21" s="8">
        <v>0</v>
      </c>
      <c r="M21" s="8">
        <v>0</v>
      </c>
      <c r="N21" s="8">
        <v>0</v>
      </c>
      <c r="O21" s="8">
        <v>0</v>
      </c>
      <c r="P21" s="9">
        <v>0</v>
      </c>
      <c r="Q21" s="9">
        <v>0</v>
      </c>
      <c r="R21" s="9">
        <v>100</v>
      </c>
      <c r="S21" s="9">
        <v>0</v>
      </c>
      <c r="T21" s="9">
        <v>0</v>
      </c>
      <c r="U21" s="9">
        <v>0</v>
      </c>
      <c r="V21" s="9">
        <v>0</v>
      </c>
      <c r="W21" s="8">
        <v>27628802.63</v>
      </c>
      <c r="X21" s="8">
        <v>0</v>
      </c>
      <c r="Y21" s="8">
        <v>0</v>
      </c>
      <c r="Z21" s="8">
        <v>27628802.63</v>
      </c>
      <c r="AA21" s="8">
        <v>0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100</v>
      </c>
      <c r="AH21" s="9">
        <v>0</v>
      </c>
      <c r="AI21" s="9">
        <v>0</v>
      </c>
      <c r="AJ21" s="9">
        <v>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800065.08</v>
      </c>
      <c r="I22" s="8">
        <v>236900</v>
      </c>
      <c r="J22" s="8">
        <v>0</v>
      </c>
      <c r="K22" s="8">
        <v>0</v>
      </c>
      <c r="L22" s="8">
        <v>0</v>
      </c>
      <c r="M22" s="8">
        <v>0</v>
      </c>
      <c r="N22" s="8">
        <v>563165.08</v>
      </c>
      <c r="O22" s="8">
        <v>0</v>
      </c>
      <c r="P22" s="9">
        <v>29.61</v>
      </c>
      <c r="Q22" s="9">
        <v>0</v>
      </c>
      <c r="R22" s="9">
        <v>0</v>
      </c>
      <c r="S22" s="9">
        <v>0</v>
      </c>
      <c r="T22" s="9">
        <v>0</v>
      </c>
      <c r="U22" s="9">
        <v>70.38</v>
      </c>
      <c r="V22" s="9">
        <v>0</v>
      </c>
      <c r="W22" s="8">
        <v>800065.08</v>
      </c>
      <c r="X22" s="8">
        <v>236900</v>
      </c>
      <c r="Y22" s="8">
        <v>0</v>
      </c>
      <c r="Z22" s="8">
        <v>0</v>
      </c>
      <c r="AA22" s="8">
        <v>0</v>
      </c>
      <c r="AB22" s="8">
        <v>0</v>
      </c>
      <c r="AC22" s="8">
        <v>563165.08</v>
      </c>
      <c r="AD22" s="8">
        <v>0</v>
      </c>
      <c r="AE22" s="9">
        <v>29.61</v>
      </c>
      <c r="AF22" s="9">
        <v>0</v>
      </c>
      <c r="AG22" s="9">
        <v>0</v>
      </c>
      <c r="AH22" s="9">
        <v>0</v>
      </c>
      <c r="AI22" s="9">
        <v>0</v>
      </c>
      <c r="AJ22" s="9">
        <v>70.38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3710807.26</v>
      </c>
      <c r="I23" s="8">
        <v>1200000</v>
      </c>
      <c r="J23" s="8">
        <v>0</v>
      </c>
      <c r="K23" s="8">
        <v>0</v>
      </c>
      <c r="L23" s="8">
        <v>0</v>
      </c>
      <c r="M23" s="8">
        <v>0</v>
      </c>
      <c r="N23" s="8">
        <v>2510807.26</v>
      </c>
      <c r="O23" s="8">
        <v>0</v>
      </c>
      <c r="P23" s="9">
        <v>32.33</v>
      </c>
      <c r="Q23" s="9">
        <v>0</v>
      </c>
      <c r="R23" s="9">
        <v>0</v>
      </c>
      <c r="S23" s="9">
        <v>0</v>
      </c>
      <c r="T23" s="9">
        <v>0</v>
      </c>
      <c r="U23" s="9">
        <v>67.66</v>
      </c>
      <c r="V23" s="9">
        <v>0</v>
      </c>
      <c r="W23" s="8">
        <v>2710807.59</v>
      </c>
      <c r="X23" s="8">
        <v>200000</v>
      </c>
      <c r="Y23" s="8">
        <v>0</v>
      </c>
      <c r="Z23" s="8">
        <v>0</v>
      </c>
      <c r="AA23" s="8">
        <v>0</v>
      </c>
      <c r="AB23" s="8">
        <v>0</v>
      </c>
      <c r="AC23" s="8">
        <v>2510807.59</v>
      </c>
      <c r="AD23" s="8">
        <v>0</v>
      </c>
      <c r="AE23" s="9">
        <v>7.37</v>
      </c>
      <c r="AF23" s="9">
        <v>0</v>
      </c>
      <c r="AG23" s="9">
        <v>0</v>
      </c>
      <c r="AH23" s="9">
        <v>0</v>
      </c>
      <c r="AI23" s="9">
        <v>0</v>
      </c>
      <c r="AJ23" s="9">
        <v>92.62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1964535</v>
      </c>
      <c r="I24" s="8">
        <v>1200000</v>
      </c>
      <c r="J24" s="8">
        <v>0</v>
      </c>
      <c r="K24" s="8">
        <v>0</v>
      </c>
      <c r="L24" s="8">
        <v>0</v>
      </c>
      <c r="M24" s="8">
        <v>0</v>
      </c>
      <c r="N24" s="8">
        <v>764535</v>
      </c>
      <c r="O24" s="8">
        <v>0</v>
      </c>
      <c r="P24" s="9">
        <v>61.08</v>
      </c>
      <c r="Q24" s="9">
        <v>0</v>
      </c>
      <c r="R24" s="9">
        <v>0</v>
      </c>
      <c r="S24" s="9">
        <v>0</v>
      </c>
      <c r="T24" s="9">
        <v>0</v>
      </c>
      <c r="U24" s="9">
        <v>38.91</v>
      </c>
      <c r="V24" s="9">
        <v>0</v>
      </c>
      <c r="W24" s="8">
        <v>2872596.96</v>
      </c>
      <c r="X24" s="8">
        <v>1200000</v>
      </c>
      <c r="Y24" s="8">
        <v>0</v>
      </c>
      <c r="Z24" s="8">
        <v>0</v>
      </c>
      <c r="AA24" s="8">
        <v>0</v>
      </c>
      <c r="AB24" s="8">
        <v>0</v>
      </c>
      <c r="AC24" s="8">
        <v>1672596.96</v>
      </c>
      <c r="AD24" s="8">
        <v>0</v>
      </c>
      <c r="AE24" s="9">
        <v>41.77</v>
      </c>
      <c r="AF24" s="9">
        <v>0</v>
      </c>
      <c r="AG24" s="9">
        <v>0</v>
      </c>
      <c r="AH24" s="9">
        <v>0</v>
      </c>
      <c r="AI24" s="9">
        <v>0</v>
      </c>
      <c r="AJ24" s="9">
        <v>58.22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2243885.74</v>
      </c>
      <c r="I25" s="8">
        <v>850000</v>
      </c>
      <c r="J25" s="8">
        <v>0</v>
      </c>
      <c r="K25" s="8">
        <v>1393885.74</v>
      </c>
      <c r="L25" s="8">
        <v>0</v>
      </c>
      <c r="M25" s="8">
        <v>0</v>
      </c>
      <c r="N25" s="8">
        <v>0</v>
      </c>
      <c r="O25" s="8">
        <v>0</v>
      </c>
      <c r="P25" s="9">
        <v>37.88</v>
      </c>
      <c r="Q25" s="9">
        <v>0</v>
      </c>
      <c r="R25" s="9">
        <v>62.11</v>
      </c>
      <c r="S25" s="9">
        <v>0</v>
      </c>
      <c r="T25" s="9">
        <v>0</v>
      </c>
      <c r="U25" s="9">
        <v>0</v>
      </c>
      <c r="V25" s="9">
        <v>0</v>
      </c>
      <c r="W25" s="8">
        <v>1553372.74</v>
      </c>
      <c r="X25" s="8">
        <v>159487</v>
      </c>
      <c r="Y25" s="8">
        <v>0</v>
      </c>
      <c r="Z25" s="8">
        <v>1393885.74</v>
      </c>
      <c r="AA25" s="8">
        <v>0</v>
      </c>
      <c r="AB25" s="8">
        <v>0</v>
      </c>
      <c r="AC25" s="8">
        <v>0</v>
      </c>
      <c r="AD25" s="8">
        <v>0</v>
      </c>
      <c r="AE25" s="9">
        <v>10.26</v>
      </c>
      <c r="AF25" s="9">
        <v>0</v>
      </c>
      <c r="AG25" s="9">
        <v>89.73</v>
      </c>
      <c r="AH25" s="9">
        <v>0</v>
      </c>
      <c r="AI25" s="9">
        <v>0</v>
      </c>
      <c r="AJ25" s="9">
        <v>0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1130000</v>
      </c>
      <c r="I26" s="8">
        <v>1130000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100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8">
        <v>304839.34</v>
      </c>
      <c r="X26" s="8">
        <v>230000</v>
      </c>
      <c r="Y26" s="8">
        <v>0</v>
      </c>
      <c r="Z26" s="8">
        <v>12339.34</v>
      </c>
      <c r="AA26" s="8">
        <v>0</v>
      </c>
      <c r="AB26" s="8">
        <v>0</v>
      </c>
      <c r="AC26" s="8">
        <v>62500</v>
      </c>
      <c r="AD26" s="8">
        <v>0</v>
      </c>
      <c r="AE26" s="9">
        <v>75.44</v>
      </c>
      <c r="AF26" s="9">
        <v>0</v>
      </c>
      <c r="AG26" s="9">
        <v>4.04</v>
      </c>
      <c r="AH26" s="9">
        <v>0</v>
      </c>
      <c r="AI26" s="9">
        <v>0</v>
      </c>
      <c r="AJ26" s="9">
        <v>20.5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2804962</v>
      </c>
      <c r="I27" s="8">
        <v>1646260</v>
      </c>
      <c r="J27" s="8">
        <v>0</v>
      </c>
      <c r="K27" s="8">
        <v>625369</v>
      </c>
      <c r="L27" s="8">
        <v>0</v>
      </c>
      <c r="M27" s="8">
        <v>0</v>
      </c>
      <c r="N27" s="8">
        <v>533333</v>
      </c>
      <c r="O27" s="8">
        <v>0</v>
      </c>
      <c r="P27" s="9">
        <v>58.69</v>
      </c>
      <c r="Q27" s="9">
        <v>0</v>
      </c>
      <c r="R27" s="9">
        <v>22.29</v>
      </c>
      <c r="S27" s="9">
        <v>0</v>
      </c>
      <c r="T27" s="9">
        <v>0</v>
      </c>
      <c r="U27" s="9">
        <v>19.01</v>
      </c>
      <c r="V27" s="9">
        <v>0</v>
      </c>
      <c r="W27" s="8">
        <v>2307167.12</v>
      </c>
      <c r="X27" s="8">
        <v>1148464</v>
      </c>
      <c r="Y27" s="8">
        <v>0</v>
      </c>
      <c r="Z27" s="8">
        <v>625369.76</v>
      </c>
      <c r="AA27" s="8">
        <v>0</v>
      </c>
      <c r="AB27" s="8">
        <v>0</v>
      </c>
      <c r="AC27" s="8">
        <v>533333.36</v>
      </c>
      <c r="AD27" s="8">
        <v>0</v>
      </c>
      <c r="AE27" s="9">
        <v>49.77</v>
      </c>
      <c r="AF27" s="9">
        <v>0</v>
      </c>
      <c r="AG27" s="9">
        <v>27.1</v>
      </c>
      <c r="AH27" s="9">
        <v>0</v>
      </c>
      <c r="AI27" s="9">
        <v>0</v>
      </c>
      <c r="AJ27" s="9">
        <v>23.11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857000</v>
      </c>
      <c r="I28" s="8">
        <v>800000</v>
      </c>
      <c r="J28" s="8">
        <v>0</v>
      </c>
      <c r="K28" s="8">
        <v>57000</v>
      </c>
      <c r="L28" s="8">
        <v>0</v>
      </c>
      <c r="M28" s="8">
        <v>0</v>
      </c>
      <c r="N28" s="8">
        <v>0</v>
      </c>
      <c r="O28" s="8">
        <v>0</v>
      </c>
      <c r="P28" s="9">
        <v>93.34</v>
      </c>
      <c r="Q28" s="9">
        <v>0</v>
      </c>
      <c r="R28" s="9">
        <v>6.65</v>
      </c>
      <c r="S28" s="9">
        <v>0</v>
      </c>
      <c r="T28" s="9">
        <v>0</v>
      </c>
      <c r="U28" s="9">
        <v>0</v>
      </c>
      <c r="V28" s="9">
        <v>0</v>
      </c>
      <c r="W28" s="8">
        <v>57214.18</v>
      </c>
      <c r="X28" s="8">
        <v>0</v>
      </c>
      <c r="Y28" s="8">
        <v>0</v>
      </c>
      <c r="Z28" s="8">
        <v>57214.18</v>
      </c>
      <c r="AA28" s="8">
        <v>0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100</v>
      </c>
      <c r="AH28" s="9">
        <v>0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700000</v>
      </c>
      <c r="I29" s="8">
        <v>160000</v>
      </c>
      <c r="J29" s="8">
        <v>0</v>
      </c>
      <c r="K29" s="8">
        <v>300000</v>
      </c>
      <c r="L29" s="8">
        <v>0</v>
      </c>
      <c r="M29" s="8">
        <v>0</v>
      </c>
      <c r="N29" s="8">
        <v>240000</v>
      </c>
      <c r="O29" s="8">
        <v>0</v>
      </c>
      <c r="P29" s="9">
        <v>22.85</v>
      </c>
      <c r="Q29" s="9">
        <v>0</v>
      </c>
      <c r="R29" s="9">
        <v>42.85</v>
      </c>
      <c r="S29" s="9">
        <v>0</v>
      </c>
      <c r="T29" s="9">
        <v>0</v>
      </c>
      <c r="U29" s="9">
        <v>34.28</v>
      </c>
      <c r="V29" s="9">
        <v>0</v>
      </c>
      <c r="W29" s="8">
        <v>1225835.03</v>
      </c>
      <c r="X29" s="8">
        <v>160000</v>
      </c>
      <c r="Y29" s="8">
        <v>0</v>
      </c>
      <c r="Z29" s="8">
        <v>617835.03</v>
      </c>
      <c r="AA29" s="8">
        <v>0</v>
      </c>
      <c r="AB29" s="8">
        <v>0</v>
      </c>
      <c r="AC29" s="8">
        <v>448000</v>
      </c>
      <c r="AD29" s="8">
        <v>0</v>
      </c>
      <c r="AE29" s="9">
        <v>13.05</v>
      </c>
      <c r="AF29" s="9">
        <v>0</v>
      </c>
      <c r="AG29" s="9">
        <v>50.4</v>
      </c>
      <c r="AH29" s="9">
        <v>0</v>
      </c>
      <c r="AI29" s="9">
        <v>0</v>
      </c>
      <c r="AJ29" s="9">
        <v>36.54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1971786</v>
      </c>
      <c r="I30" s="8">
        <v>1838000</v>
      </c>
      <c r="J30" s="8">
        <v>0</v>
      </c>
      <c r="K30" s="8">
        <v>0</v>
      </c>
      <c r="L30" s="8">
        <v>0</v>
      </c>
      <c r="M30" s="8">
        <v>0</v>
      </c>
      <c r="N30" s="8">
        <v>133786</v>
      </c>
      <c r="O30" s="8">
        <v>0</v>
      </c>
      <c r="P30" s="9">
        <v>93.21</v>
      </c>
      <c r="Q30" s="9">
        <v>0</v>
      </c>
      <c r="R30" s="9">
        <v>0</v>
      </c>
      <c r="S30" s="9">
        <v>0</v>
      </c>
      <c r="T30" s="9">
        <v>0</v>
      </c>
      <c r="U30" s="9">
        <v>6.78</v>
      </c>
      <c r="V30" s="9">
        <v>0</v>
      </c>
      <c r="W30" s="8">
        <v>1971686</v>
      </c>
      <c r="X30" s="8">
        <v>1837900</v>
      </c>
      <c r="Y30" s="8">
        <v>0</v>
      </c>
      <c r="Z30" s="8">
        <v>0</v>
      </c>
      <c r="AA30" s="8">
        <v>0</v>
      </c>
      <c r="AB30" s="8">
        <v>0</v>
      </c>
      <c r="AC30" s="8">
        <v>133786</v>
      </c>
      <c r="AD30" s="8">
        <v>0</v>
      </c>
      <c r="AE30" s="9">
        <v>93.21</v>
      </c>
      <c r="AF30" s="9">
        <v>0</v>
      </c>
      <c r="AG30" s="9">
        <v>0</v>
      </c>
      <c r="AH30" s="9">
        <v>0</v>
      </c>
      <c r="AI30" s="9">
        <v>0</v>
      </c>
      <c r="AJ30" s="9">
        <v>6.78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931250.33</v>
      </c>
      <c r="I31" s="8">
        <v>295000</v>
      </c>
      <c r="J31" s="8">
        <v>0</v>
      </c>
      <c r="K31" s="8">
        <v>0</v>
      </c>
      <c r="L31" s="8">
        <v>0</v>
      </c>
      <c r="M31" s="8">
        <v>0</v>
      </c>
      <c r="N31" s="8">
        <v>636250.33</v>
      </c>
      <c r="O31" s="8">
        <v>0</v>
      </c>
      <c r="P31" s="9">
        <v>31.67</v>
      </c>
      <c r="Q31" s="9">
        <v>0</v>
      </c>
      <c r="R31" s="9">
        <v>0</v>
      </c>
      <c r="S31" s="9">
        <v>0</v>
      </c>
      <c r="T31" s="9">
        <v>0</v>
      </c>
      <c r="U31" s="9">
        <v>68.32</v>
      </c>
      <c r="V31" s="9">
        <v>0</v>
      </c>
      <c r="W31" s="8">
        <v>636250.33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636250.33</v>
      </c>
      <c r="AD31" s="8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100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8427000</v>
      </c>
      <c r="I32" s="8">
        <v>3924000</v>
      </c>
      <c r="J32" s="8">
        <v>0</v>
      </c>
      <c r="K32" s="8">
        <v>0</v>
      </c>
      <c r="L32" s="8">
        <v>0</v>
      </c>
      <c r="M32" s="8">
        <v>0</v>
      </c>
      <c r="N32" s="8">
        <v>4503000</v>
      </c>
      <c r="O32" s="8">
        <v>0</v>
      </c>
      <c r="P32" s="9">
        <v>46.56</v>
      </c>
      <c r="Q32" s="9">
        <v>0</v>
      </c>
      <c r="R32" s="9">
        <v>0</v>
      </c>
      <c r="S32" s="9">
        <v>0</v>
      </c>
      <c r="T32" s="9">
        <v>0</v>
      </c>
      <c r="U32" s="9">
        <v>53.43</v>
      </c>
      <c r="V32" s="9">
        <v>0</v>
      </c>
      <c r="W32" s="8">
        <v>5012319.84</v>
      </c>
      <c r="X32" s="8">
        <v>248000</v>
      </c>
      <c r="Y32" s="8">
        <v>0</v>
      </c>
      <c r="Z32" s="8">
        <v>0</v>
      </c>
      <c r="AA32" s="8">
        <v>0</v>
      </c>
      <c r="AB32" s="8">
        <v>0</v>
      </c>
      <c r="AC32" s="8">
        <v>4764319.84</v>
      </c>
      <c r="AD32" s="8">
        <v>0</v>
      </c>
      <c r="AE32" s="9">
        <v>4.94</v>
      </c>
      <c r="AF32" s="9">
        <v>0</v>
      </c>
      <c r="AG32" s="9">
        <v>0</v>
      </c>
      <c r="AH32" s="9">
        <v>0</v>
      </c>
      <c r="AI32" s="9">
        <v>0</v>
      </c>
      <c r="AJ32" s="9">
        <v>95.05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944800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944800</v>
      </c>
      <c r="O33" s="8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100</v>
      </c>
      <c r="V33" s="9">
        <v>0</v>
      </c>
      <c r="W33" s="8">
        <v>955001.29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955001.29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3942164.65</v>
      </c>
      <c r="I34" s="8">
        <v>3942164.65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972245.12</v>
      </c>
      <c r="X34" s="8">
        <v>378000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594245.12</v>
      </c>
      <c r="AE34" s="9">
        <v>38.87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61.12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3085131</v>
      </c>
      <c r="I35" s="8">
        <v>3085131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100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8">
        <v>3068500</v>
      </c>
      <c r="X35" s="8">
        <v>3068500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9">
        <v>100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3682564</v>
      </c>
      <c r="I36" s="8">
        <v>1454000</v>
      </c>
      <c r="J36" s="8">
        <v>300000</v>
      </c>
      <c r="K36" s="8">
        <v>371992</v>
      </c>
      <c r="L36" s="8">
        <v>0</v>
      </c>
      <c r="M36" s="8">
        <v>0</v>
      </c>
      <c r="N36" s="8">
        <v>1556572</v>
      </c>
      <c r="O36" s="8">
        <v>0</v>
      </c>
      <c r="P36" s="9">
        <v>39.48</v>
      </c>
      <c r="Q36" s="9">
        <v>8.14</v>
      </c>
      <c r="R36" s="9">
        <v>10.1</v>
      </c>
      <c r="S36" s="9">
        <v>0</v>
      </c>
      <c r="T36" s="9">
        <v>0</v>
      </c>
      <c r="U36" s="9">
        <v>42.26</v>
      </c>
      <c r="V36" s="9">
        <v>0</v>
      </c>
      <c r="W36" s="8">
        <v>3397992.08</v>
      </c>
      <c r="X36" s="8">
        <v>1454000</v>
      </c>
      <c r="Y36" s="8">
        <v>15000</v>
      </c>
      <c r="Z36" s="8">
        <v>371992.08</v>
      </c>
      <c r="AA36" s="8">
        <v>0</v>
      </c>
      <c r="AB36" s="8">
        <v>0</v>
      </c>
      <c r="AC36" s="8">
        <v>1557000</v>
      </c>
      <c r="AD36" s="8">
        <v>0</v>
      </c>
      <c r="AE36" s="9">
        <v>42.78</v>
      </c>
      <c r="AF36" s="9">
        <v>0.44</v>
      </c>
      <c r="AG36" s="9">
        <v>10.94</v>
      </c>
      <c r="AH36" s="9">
        <v>0</v>
      </c>
      <c r="AI36" s="9">
        <v>0</v>
      </c>
      <c r="AJ36" s="9">
        <v>45.82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1360222</v>
      </c>
      <c r="I37" s="8">
        <v>1360222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>
        <v>100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8">
        <v>1477892.91</v>
      </c>
      <c r="X37" s="8">
        <v>1360222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117670.91</v>
      </c>
      <c r="AE37" s="9">
        <v>92.03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7.96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5000000</v>
      </c>
      <c r="I38" s="8">
        <v>3176000</v>
      </c>
      <c r="J38" s="8">
        <v>0</v>
      </c>
      <c r="K38" s="8">
        <v>0</v>
      </c>
      <c r="L38" s="8">
        <v>0</v>
      </c>
      <c r="M38" s="8">
        <v>0</v>
      </c>
      <c r="N38" s="8">
        <v>1824000</v>
      </c>
      <c r="O38" s="8">
        <v>0</v>
      </c>
      <c r="P38" s="9">
        <v>63.52</v>
      </c>
      <c r="Q38" s="9">
        <v>0</v>
      </c>
      <c r="R38" s="9">
        <v>0</v>
      </c>
      <c r="S38" s="9">
        <v>0</v>
      </c>
      <c r="T38" s="9">
        <v>0</v>
      </c>
      <c r="U38" s="9">
        <v>36.48</v>
      </c>
      <c r="V38" s="9">
        <v>0</v>
      </c>
      <c r="W38" s="8">
        <v>6508054.35</v>
      </c>
      <c r="X38" s="8">
        <v>3084000</v>
      </c>
      <c r="Y38" s="8">
        <v>0</v>
      </c>
      <c r="Z38" s="8">
        <v>0</v>
      </c>
      <c r="AA38" s="8">
        <v>0</v>
      </c>
      <c r="AB38" s="8">
        <v>0</v>
      </c>
      <c r="AC38" s="8">
        <v>3424054.35</v>
      </c>
      <c r="AD38" s="8">
        <v>0</v>
      </c>
      <c r="AE38" s="9">
        <v>47.38</v>
      </c>
      <c r="AF38" s="9">
        <v>0</v>
      </c>
      <c r="AG38" s="9">
        <v>0</v>
      </c>
      <c r="AH38" s="9">
        <v>0</v>
      </c>
      <c r="AI38" s="9">
        <v>0</v>
      </c>
      <c r="AJ38" s="9">
        <v>52.61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3386425.22</v>
      </c>
      <c r="I39" s="8">
        <v>258300</v>
      </c>
      <c r="J39" s="8">
        <v>0</v>
      </c>
      <c r="K39" s="8">
        <v>1122774.54</v>
      </c>
      <c r="L39" s="8">
        <v>0</v>
      </c>
      <c r="M39" s="8">
        <v>0</v>
      </c>
      <c r="N39" s="8">
        <v>2005350.68</v>
      </c>
      <c r="O39" s="8">
        <v>0</v>
      </c>
      <c r="P39" s="9">
        <v>7.62</v>
      </c>
      <c r="Q39" s="9">
        <v>0</v>
      </c>
      <c r="R39" s="9">
        <v>33.15</v>
      </c>
      <c r="S39" s="9">
        <v>0</v>
      </c>
      <c r="T39" s="9">
        <v>0</v>
      </c>
      <c r="U39" s="9">
        <v>59.21</v>
      </c>
      <c r="V39" s="9">
        <v>0</v>
      </c>
      <c r="W39" s="8">
        <v>4267675.87</v>
      </c>
      <c r="X39" s="8">
        <v>258300</v>
      </c>
      <c r="Y39" s="8">
        <v>0</v>
      </c>
      <c r="Z39" s="8">
        <v>2004025.19</v>
      </c>
      <c r="AA39" s="8">
        <v>0</v>
      </c>
      <c r="AB39" s="8">
        <v>0</v>
      </c>
      <c r="AC39" s="8">
        <v>2005350.68</v>
      </c>
      <c r="AD39" s="8">
        <v>0</v>
      </c>
      <c r="AE39" s="9">
        <v>6.05</v>
      </c>
      <c r="AF39" s="9">
        <v>0</v>
      </c>
      <c r="AG39" s="9">
        <v>46.95</v>
      </c>
      <c r="AH39" s="9">
        <v>0</v>
      </c>
      <c r="AI39" s="9">
        <v>0</v>
      </c>
      <c r="AJ39" s="9">
        <v>46.98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359000</v>
      </c>
      <c r="I40" s="8">
        <v>359000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>
        <v>100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8">
        <v>359000</v>
      </c>
      <c r="X40" s="8">
        <v>359000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9">
        <v>100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3556341.62</v>
      </c>
      <c r="I41" s="8">
        <v>0</v>
      </c>
      <c r="J41" s="8">
        <v>0</v>
      </c>
      <c r="K41" s="8">
        <v>1389084.55</v>
      </c>
      <c r="L41" s="8">
        <v>0</v>
      </c>
      <c r="M41" s="8">
        <v>0</v>
      </c>
      <c r="N41" s="8">
        <v>2167257.07</v>
      </c>
      <c r="O41" s="8">
        <v>0</v>
      </c>
      <c r="P41" s="9">
        <v>0</v>
      </c>
      <c r="Q41" s="9">
        <v>0</v>
      </c>
      <c r="R41" s="9">
        <v>39.05</v>
      </c>
      <c r="S41" s="9">
        <v>0</v>
      </c>
      <c r="T41" s="9">
        <v>0</v>
      </c>
      <c r="U41" s="9">
        <v>60.94</v>
      </c>
      <c r="V41" s="9">
        <v>0</v>
      </c>
      <c r="W41" s="8">
        <v>3556341.62</v>
      </c>
      <c r="X41" s="8">
        <v>0</v>
      </c>
      <c r="Y41" s="8">
        <v>0</v>
      </c>
      <c r="Z41" s="8">
        <v>1389084.55</v>
      </c>
      <c r="AA41" s="8">
        <v>0</v>
      </c>
      <c r="AB41" s="8">
        <v>0</v>
      </c>
      <c r="AC41" s="8">
        <v>2167257.07</v>
      </c>
      <c r="AD41" s="8">
        <v>0</v>
      </c>
      <c r="AE41" s="9">
        <v>0</v>
      </c>
      <c r="AF41" s="9">
        <v>0</v>
      </c>
      <c r="AG41" s="9">
        <v>39.05</v>
      </c>
      <c r="AH41" s="9">
        <v>0</v>
      </c>
      <c r="AI41" s="9">
        <v>0</v>
      </c>
      <c r="AJ41" s="9">
        <v>60.94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2670221</v>
      </c>
      <c r="I42" s="8">
        <v>2400000</v>
      </c>
      <c r="J42" s="8">
        <v>0</v>
      </c>
      <c r="K42" s="8">
        <v>0</v>
      </c>
      <c r="L42" s="8">
        <v>0</v>
      </c>
      <c r="M42" s="8">
        <v>0</v>
      </c>
      <c r="N42" s="8">
        <v>270221</v>
      </c>
      <c r="O42" s="8">
        <v>0</v>
      </c>
      <c r="P42" s="9">
        <v>89.88</v>
      </c>
      <c r="Q42" s="9">
        <v>0</v>
      </c>
      <c r="R42" s="9">
        <v>0</v>
      </c>
      <c r="S42" s="9">
        <v>0</v>
      </c>
      <c r="T42" s="9">
        <v>0</v>
      </c>
      <c r="U42" s="9">
        <v>10.11</v>
      </c>
      <c r="V42" s="9">
        <v>0</v>
      </c>
      <c r="W42" s="8">
        <v>2670221.26</v>
      </c>
      <c r="X42" s="8">
        <v>2400000</v>
      </c>
      <c r="Y42" s="8">
        <v>0</v>
      </c>
      <c r="Z42" s="8">
        <v>0</v>
      </c>
      <c r="AA42" s="8">
        <v>0</v>
      </c>
      <c r="AB42" s="8">
        <v>0</v>
      </c>
      <c r="AC42" s="8">
        <v>270221.26</v>
      </c>
      <c r="AD42" s="8">
        <v>0</v>
      </c>
      <c r="AE42" s="9">
        <v>89.88</v>
      </c>
      <c r="AF42" s="9">
        <v>0</v>
      </c>
      <c r="AG42" s="9">
        <v>0</v>
      </c>
      <c r="AH42" s="9">
        <v>0</v>
      </c>
      <c r="AI42" s="9">
        <v>0</v>
      </c>
      <c r="AJ42" s="9">
        <v>10.11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/>
      <c r="Q43" s="9"/>
      <c r="R43" s="9"/>
      <c r="S43" s="9"/>
      <c r="T43" s="9"/>
      <c r="U43" s="9"/>
      <c r="V43" s="9"/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9"/>
      <c r="AF43" s="9"/>
      <c r="AG43" s="9"/>
      <c r="AH43" s="9"/>
      <c r="AI43" s="9"/>
      <c r="AJ43" s="9"/>
      <c r="AK43" s="9"/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2480000</v>
      </c>
      <c r="I44" s="8">
        <v>2480000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100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8">
        <v>780929.27</v>
      </c>
      <c r="X44" s="8">
        <v>500000</v>
      </c>
      <c r="Y44" s="8">
        <v>0</v>
      </c>
      <c r="Z44" s="8">
        <v>0</v>
      </c>
      <c r="AA44" s="8">
        <v>0</v>
      </c>
      <c r="AB44" s="8">
        <v>0</v>
      </c>
      <c r="AC44" s="8">
        <v>280929.27</v>
      </c>
      <c r="AD44" s="8">
        <v>0</v>
      </c>
      <c r="AE44" s="9">
        <v>64.02</v>
      </c>
      <c r="AF44" s="9">
        <v>0</v>
      </c>
      <c r="AG44" s="9">
        <v>0</v>
      </c>
      <c r="AH44" s="9">
        <v>0</v>
      </c>
      <c r="AI44" s="9">
        <v>0</v>
      </c>
      <c r="AJ44" s="9">
        <v>35.97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/>
      <c r="Q45" s="9"/>
      <c r="R45" s="9"/>
      <c r="S45" s="9"/>
      <c r="T45" s="9"/>
      <c r="U45" s="9"/>
      <c r="V45" s="9"/>
      <c r="W45" s="8">
        <v>600962.46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600962.46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2231812.82</v>
      </c>
      <c r="I46" s="8">
        <v>2000000</v>
      </c>
      <c r="J46" s="8">
        <v>0</v>
      </c>
      <c r="K46" s="8">
        <v>0</v>
      </c>
      <c r="L46" s="8">
        <v>0</v>
      </c>
      <c r="M46" s="8">
        <v>0</v>
      </c>
      <c r="N46" s="8">
        <v>231812.82</v>
      </c>
      <c r="O46" s="8">
        <v>0</v>
      </c>
      <c r="P46" s="9">
        <v>89.61</v>
      </c>
      <c r="Q46" s="9">
        <v>0</v>
      </c>
      <c r="R46" s="9">
        <v>0</v>
      </c>
      <c r="S46" s="9">
        <v>0</v>
      </c>
      <c r="T46" s="9">
        <v>0</v>
      </c>
      <c r="U46" s="9">
        <v>10.38</v>
      </c>
      <c r="V46" s="9">
        <v>0</v>
      </c>
      <c r="W46" s="8">
        <v>2231812.82</v>
      </c>
      <c r="X46" s="8">
        <v>2000000</v>
      </c>
      <c r="Y46" s="8">
        <v>0</v>
      </c>
      <c r="Z46" s="8">
        <v>0</v>
      </c>
      <c r="AA46" s="8">
        <v>0</v>
      </c>
      <c r="AB46" s="8">
        <v>0</v>
      </c>
      <c r="AC46" s="8">
        <v>231812.82</v>
      </c>
      <c r="AD46" s="8">
        <v>0</v>
      </c>
      <c r="AE46" s="9">
        <v>89.61</v>
      </c>
      <c r="AF46" s="9">
        <v>0</v>
      </c>
      <c r="AG46" s="9">
        <v>0</v>
      </c>
      <c r="AH46" s="9">
        <v>0</v>
      </c>
      <c r="AI46" s="9">
        <v>0</v>
      </c>
      <c r="AJ46" s="9">
        <v>10.38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201272.75</v>
      </c>
      <c r="I47" s="8">
        <v>201272.75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100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8">
        <v>110940.03</v>
      </c>
      <c r="X47" s="8">
        <v>100000</v>
      </c>
      <c r="Y47" s="8">
        <v>0</v>
      </c>
      <c r="Z47" s="8">
        <v>0</v>
      </c>
      <c r="AA47" s="8">
        <v>0</v>
      </c>
      <c r="AB47" s="8">
        <v>0</v>
      </c>
      <c r="AC47" s="8">
        <v>10940.03</v>
      </c>
      <c r="AD47" s="8">
        <v>0</v>
      </c>
      <c r="AE47" s="9">
        <v>90.13</v>
      </c>
      <c r="AF47" s="9">
        <v>0</v>
      </c>
      <c r="AG47" s="9">
        <v>0</v>
      </c>
      <c r="AH47" s="9">
        <v>0</v>
      </c>
      <c r="AI47" s="9">
        <v>0</v>
      </c>
      <c r="AJ47" s="9">
        <v>9.86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2849271</v>
      </c>
      <c r="I48" s="8">
        <v>899271</v>
      </c>
      <c r="J48" s="8">
        <v>0</v>
      </c>
      <c r="K48" s="8">
        <v>1950000</v>
      </c>
      <c r="L48" s="8">
        <v>0</v>
      </c>
      <c r="M48" s="8">
        <v>0</v>
      </c>
      <c r="N48" s="8">
        <v>0</v>
      </c>
      <c r="O48" s="8">
        <v>0</v>
      </c>
      <c r="P48" s="9">
        <v>31.56</v>
      </c>
      <c r="Q48" s="9">
        <v>0</v>
      </c>
      <c r="R48" s="9">
        <v>68.43</v>
      </c>
      <c r="S48" s="9">
        <v>0</v>
      </c>
      <c r="T48" s="9">
        <v>0</v>
      </c>
      <c r="U48" s="9">
        <v>0</v>
      </c>
      <c r="V48" s="9">
        <v>0</v>
      </c>
      <c r="W48" s="8">
        <v>2300991.95</v>
      </c>
      <c r="X48" s="8">
        <v>0</v>
      </c>
      <c r="Y48" s="8">
        <v>0</v>
      </c>
      <c r="Z48" s="8">
        <v>2300991.95</v>
      </c>
      <c r="AA48" s="8">
        <v>0</v>
      </c>
      <c r="AB48" s="8">
        <v>0</v>
      </c>
      <c r="AC48" s="8">
        <v>0</v>
      </c>
      <c r="AD48" s="8">
        <v>0</v>
      </c>
      <c r="AE48" s="9">
        <v>0</v>
      </c>
      <c r="AF48" s="9">
        <v>0</v>
      </c>
      <c r="AG48" s="9">
        <v>100</v>
      </c>
      <c r="AH48" s="9">
        <v>0</v>
      </c>
      <c r="AI48" s="9">
        <v>0</v>
      </c>
      <c r="AJ48" s="9">
        <v>0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2702453.67</v>
      </c>
      <c r="I49" s="8">
        <v>1940487</v>
      </c>
      <c r="J49" s="8">
        <v>0</v>
      </c>
      <c r="K49" s="8">
        <v>0</v>
      </c>
      <c r="L49" s="8">
        <v>0</v>
      </c>
      <c r="M49" s="8">
        <v>0</v>
      </c>
      <c r="N49" s="8">
        <v>761966.67</v>
      </c>
      <c r="O49" s="8">
        <v>0</v>
      </c>
      <c r="P49" s="9">
        <v>71.8</v>
      </c>
      <c r="Q49" s="9">
        <v>0</v>
      </c>
      <c r="R49" s="9">
        <v>0</v>
      </c>
      <c r="S49" s="9">
        <v>0</v>
      </c>
      <c r="T49" s="9">
        <v>0</v>
      </c>
      <c r="U49" s="9">
        <v>28.19</v>
      </c>
      <c r="V49" s="9">
        <v>0</v>
      </c>
      <c r="W49" s="8">
        <v>761966.67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761966.67</v>
      </c>
      <c r="AD49" s="8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100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351943.56</v>
      </c>
      <c r="I50" s="8">
        <v>26284.98</v>
      </c>
      <c r="J50" s="8">
        <v>0</v>
      </c>
      <c r="K50" s="8">
        <v>0</v>
      </c>
      <c r="L50" s="8">
        <v>0</v>
      </c>
      <c r="M50" s="8">
        <v>0</v>
      </c>
      <c r="N50" s="8">
        <v>325658.58</v>
      </c>
      <c r="O50" s="8">
        <v>0</v>
      </c>
      <c r="P50" s="9">
        <v>7.46</v>
      </c>
      <c r="Q50" s="9">
        <v>0</v>
      </c>
      <c r="R50" s="9">
        <v>0</v>
      </c>
      <c r="S50" s="9">
        <v>0</v>
      </c>
      <c r="T50" s="9">
        <v>0</v>
      </c>
      <c r="U50" s="9">
        <v>92.53</v>
      </c>
      <c r="V50" s="9">
        <v>0</v>
      </c>
      <c r="W50" s="8">
        <v>322374.16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322374.16</v>
      </c>
      <c r="AD50" s="8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100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531431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531431</v>
      </c>
      <c r="O51" s="8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100</v>
      </c>
      <c r="V51" s="9">
        <v>0</v>
      </c>
      <c r="W51" s="8">
        <v>531431.3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531431.3</v>
      </c>
      <c r="AD51" s="8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100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1795147.75</v>
      </c>
      <c r="I52" s="8">
        <v>799992</v>
      </c>
      <c r="J52" s="8">
        <v>0</v>
      </c>
      <c r="K52" s="8">
        <v>995155.75</v>
      </c>
      <c r="L52" s="8">
        <v>0</v>
      </c>
      <c r="M52" s="8">
        <v>0</v>
      </c>
      <c r="N52" s="8">
        <v>0</v>
      </c>
      <c r="O52" s="8">
        <v>0</v>
      </c>
      <c r="P52" s="9">
        <v>44.56</v>
      </c>
      <c r="Q52" s="9">
        <v>0</v>
      </c>
      <c r="R52" s="9">
        <v>55.43</v>
      </c>
      <c r="S52" s="9">
        <v>0</v>
      </c>
      <c r="T52" s="9">
        <v>0</v>
      </c>
      <c r="U52" s="9">
        <v>0</v>
      </c>
      <c r="V52" s="9">
        <v>0</v>
      </c>
      <c r="W52" s="8">
        <v>2724828.12</v>
      </c>
      <c r="X52" s="8">
        <v>799992</v>
      </c>
      <c r="Y52" s="8">
        <v>0</v>
      </c>
      <c r="Z52" s="8">
        <v>1924836.12</v>
      </c>
      <c r="AA52" s="8">
        <v>0</v>
      </c>
      <c r="AB52" s="8">
        <v>0</v>
      </c>
      <c r="AC52" s="8">
        <v>0</v>
      </c>
      <c r="AD52" s="8">
        <v>0</v>
      </c>
      <c r="AE52" s="9">
        <v>29.35</v>
      </c>
      <c r="AF52" s="9">
        <v>0</v>
      </c>
      <c r="AG52" s="9">
        <v>70.64</v>
      </c>
      <c r="AH52" s="9">
        <v>0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5472979</v>
      </c>
      <c r="I53" s="8">
        <v>4200000</v>
      </c>
      <c r="J53" s="8">
        <v>0</v>
      </c>
      <c r="K53" s="8">
        <v>0</v>
      </c>
      <c r="L53" s="8">
        <v>0</v>
      </c>
      <c r="M53" s="8">
        <v>0</v>
      </c>
      <c r="N53" s="8">
        <v>1272979</v>
      </c>
      <c r="O53" s="8">
        <v>0</v>
      </c>
      <c r="P53" s="9">
        <v>76.74</v>
      </c>
      <c r="Q53" s="9">
        <v>0</v>
      </c>
      <c r="R53" s="9">
        <v>0</v>
      </c>
      <c r="S53" s="9">
        <v>0</v>
      </c>
      <c r="T53" s="9">
        <v>0</v>
      </c>
      <c r="U53" s="9">
        <v>23.25</v>
      </c>
      <c r="V53" s="9">
        <v>0</v>
      </c>
      <c r="W53" s="8">
        <v>5472979.15</v>
      </c>
      <c r="X53" s="8">
        <v>4200000</v>
      </c>
      <c r="Y53" s="8">
        <v>0</v>
      </c>
      <c r="Z53" s="8">
        <v>0</v>
      </c>
      <c r="AA53" s="8">
        <v>0</v>
      </c>
      <c r="AB53" s="8">
        <v>0</v>
      </c>
      <c r="AC53" s="8">
        <v>1272979.15</v>
      </c>
      <c r="AD53" s="8">
        <v>0</v>
      </c>
      <c r="AE53" s="9">
        <v>76.74</v>
      </c>
      <c r="AF53" s="9">
        <v>0</v>
      </c>
      <c r="AG53" s="9">
        <v>0</v>
      </c>
      <c r="AH53" s="9">
        <v>0</v>
      </c>
      <c r="AI53" s="9">
        <v>0</v>
      </c>
      <c r="AJ53" s="9">
        <v>23.25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3008633</v>
      </c>
      <c r="I54" s="8">
        <v>3008633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2337906.79</v>
      </c>
      <c r="X54" s="8">
        <v>2041696.84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296209.95</v>
      </c>
      <c r="AE54" s="9">
        <v>87.33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12.66</v>
      </c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1237892</v>
      </c>
      <c r="I55" s="8">
        <v>1113892</v>
      </c>
      <c r="J55" s="8">
        <v>0</v>
      </c>
      <c r="K55" s="8">
        <v>0</v>
      </c>
      <c r="L55" s="8">
        <v>0</v>
      </c>
      <c r="M55" s="8">
        <v>0</v>
      </c>
      <c r="N55" s="8">
        <v>124000</v>
      </c>
      <c r="O55" s="8">
        <v>0</v>
      </c>
      <c r="P55" s="9">
        <v>89.98</v>
      </c>
      <c r="Q55" s="9">
        <v>0</v>
      </c>
      <c r="R55" s="9">
        <v>0</v>
      </c>
      <c r="S55" s="9">
        <v>0</v>
      </c>
      <c r="T55" s="9">
        <v>0</v>
      </c>
      <c r="U55" s="9">
        <v>10.01</v>
      </c>
      <c r="V55" s="9">
        <v>0</v>
      </c>
      <c r="W55" s="8">
        <v>727134.96</v>
      </c>
      <c r="X55" s="8">
        <v>602808</v>
      </c>
      <c r="Y55" s="8">
        <v>0</v>
      </c>
      <c r="Z55" s="8">
        <v>0</v>
      </c>
      <c r="AA55" s="8">
        <v>0</v>
      </c>
      <c r="AB55" s="8">
        <v>0</v>
      </c>
      <c r="AC55" s="8">
        <v>124326.96</v>
      </c>
      <c r="AD55" s="8">
        <v>0</v>
      </c>
      <c r="AE55" s="9">
        <v>82.9</v>
      </c>
      <c r="AF55" s="9">
        <v>0</v>
      </c>
      <c r="AG55" s="9">
        <v>0</v>
      </c>
      <c r="AH55" s="9">
        <v>0</v>
      </c>
      <c r="AI55" s="9">
        <v>0</v>
      </c>
      <c r="AJ55" s="9">
        <v>17.09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992580</v>
      </c>
      <c r="I56" s="8">
        <v>976595</v>
      </c>
      <c r="J56" s="8">
        <v>15985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9">
        <v>98.38</v>
      </c>
      <c r="Q56" s="9">
        <v>1.61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8">
        <v>878026.02</v>
      </c>
      <c r="X56" s="8">
        <v>589000</v>
      </c>
      <c r="Y56" s="8">
        <v>15985</v>
      </c>
      <c r="Z56" s="8">
        <v>0</v>
      </c>
      <c r="AA56" s="8">
        <v>0</v>
      </c>
      <c r="AB56" s="8">
        <v>0</v>
      </c>
      <c r="AC56" s="8">
        <v>273041.02</v>
      </c>
      <c r="AD56" s="8">
        <v>0</v>
      </c>
      <c r="AE56" s="9">
        <v>67.08</v>
      </c>
      <c r="AF56" s="9">
        <v>1.82</v>
      </c>
      <c r="AG56" s="9">
        <v>0</v>
      </c>
      <c r="AH56" s="9">
        <v>0</v>
      </c>
      <c r="AI56" s="9">
        <v>0</v>
      </c>
      <c r="AJ56" s="9">
        <v>31.09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1326000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1326000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100</v>
      </c>
      <c r="V57" s="9">
        <v>0</v>
      </c>
      <c r="W57" s="8">
        <v>1392552.26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1392552.26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2273132.68</v>
      </c>
      <c r="I58" s="8">
        <v>1600000</v>
      </c>
      <c r="J58" s="8">
        <v>0</v>
      </c>
      <c r="K58" s="8">
        <v>0</v>
      </c>
      <c r="L58" s="8">
        <v>0</v>
      </c>
      <c r="M58" s="8">
        <v>0</v>
      </c>
      <c r="N58" s="8">
        <v>673132.68</v>
      </c>
      <c r="O58" s="8">
        <v>0</v>
      </c>
      <c r="P58" s="9">
        <v>70.38</v>
      </c>
      <c r="Q58" s="9">
        <v>0</v>
      </c>
      <c r="R58" s="9">
        <v>0</v>
      </c>
      <c r="S58" s="9">
        <v>0</v>
      </c>
      <c r="T58" s="9">
        <v>0</v>
      </c>
      <c r="U58" s="9">
        <v>29.61</v>
      </c>
      <c r="V58" s="9">
        <v>0</v>
      </c>
      <c r="W58" s="8">
        <v>2341306.9</v>
      </c>
      <c r="X58" s="8">
        <v>1600000</v>
      </c>
      <c r="Y58" s="8">
        <v>0</v>
      </c>
      <c r="Z58" s="8">
        <v>0</v>
      </c>
      <c r="AA58" s="8">
        <v>0</v>
      </c>
      <c r="AB58" s="8">
        <v>0</v>
      </c>
      <c r="AC58" s="8">
        <v>741306.9</v>
      </c>
      <c r="AD58" s="8">
        <v>0</v>
      </c>
      <c r="AE58" s="9">
        <v>68.33</v>
      </c>
      <c r="AF58" s="9">
        <v>0</v>
      </c>
      <c r="AG58" s="9">
        <v>0</v>
      </c>
      <c r="AH58" s="9">
        <v>0</v>
      </c>
      <c r="AI58" s="9">
        <v>0</v>
      </c>
      <c r="AJ58" s="9">
        <v>31.66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116964.12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116964.12</v>
      </c>
      <c r="O59" s="8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100</v>
      </c>
      <c r="V59" s="9">
        <v>0</v>
      </c>
      <c r="W59" s="8">
        <v>576011.5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576011.5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100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988592.15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988592.15</v>
      </c>
      <c r="O60" s="8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100</v>
      </c>
      <c r="V60" s="9">
        <v>0</v>
      </c>
      <c r="W60" s="8">
        <v>1765287.63</v>
      </c>
      <c r="X60" s="8">
        <v>0</v>
      </c>
      <c r="Y60" s="8">
        <v>0</v>
      </c>
      <c r="Z60" s="8">
        <v>654183.63</v>
      </c>
      <c r="AA60" s="8">
        <v>0</v>
      </c>
      <c r="AB60" s="8">
        <v>0</v>
      </c>
      <c r="AC60" s="8">
        <v>1111104</v>
      </c>
      <c r="AD60" s="8">
        <v>0</v>
      </c>
      <c r="AE60" s="9">
        <v>0</v>
      </c>
      <c r="AF60" s="9">
        <v>0</v>
      </c>
      <c r="AG60" s="9">
        <v>37.05</v>
      </c>
      <c r="AH60" s="9">
        <v>0</v>
      </c>
      <c r="AI60" s="9">
        <v>0</v>
      </c>
      <c r="AJ60" s="9">
        <v>62.94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1000000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1000000</v>
      </c>
      <c r="O61" s="8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100</v>
      </c>
      <c r="V61" s="9">
        <v>0</v>
      </c>
      <c r="W61" s="8">
        <v>1250106.48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1250106.48</v>
      </c>
      <c r="AD61" s="8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100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1477150</v>
      </c>
      <c r="I62" s="8">
        <v>330000</v>
      </c>
      <c r="J62" s="8">
        <v>0</v>
      </c>
      <c r="K62" s="8">
        <v>0</v>
      </c>
      <c r="L62" s="8">
        <v>0</v>
      </c>
      <c r="M62" s="8">
        <v>0</v>
      </c>
      <c r="N62" s="8">
        <v>1147150</v>
      </c>
      <c r="O62" s="8">
        <v>0</v>
      </c>
      <c r="P62" s="9">
        <v>22.34</v>
      </c>
      <c r="Q62" s="9">
        <v>0</v>
      </c>
      <c r="R62" s="9">
        <v>0</v>
      </c>
      <c r="S62" s="9">
        <v>0</v>
      </c>
      <c r="T62" s="9">
        <v>0</v>
      </c>
      <c r="U62" s="9">
        <v>77.65</v>
      </c>
      <c r="V62" s="9">
        <v>0</v>
      </c>
      <c r="W62" s="8">
        <v>1417150.25</v>
      </c>
      <c r="X62" s="8">
        <v>270000</v>
      </c>
      <c r="Y62" s="8">
        <v>0</v>
      </c>
      <c r="Z62" s="8">
        <v>0</v>
      </c>
      <c r="AA62" s="8">
        <v>0</v>
      </c>
      <c r="AB62" s="8">
        <v>0</v>
      </c>
      <c r="AC62" s="8">
        <v>1147150.25</v>
      </c>
      <c r="AD62" s="8">
        <v>0</v>
      </c>
      <c r="AE62" s="9">
        <v>19.05</v>
      </c>
      <c r="AF62" s="9">
        <v>0</v>
      </c>
      <c r="AG62" s="9">
        <v>0</v>
      </c>
      <c r="AH62" s="9">
        <v>0</v>
      </c>
      <c r="AI62" s="9">
        <v>0</v>
      </c>
      <c r="AJ62" s="9">
        <v>80.94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1483000</v>
      </c>
      <c r="I63" s="8">
        <v>338000</v>
      </c>
      <c r="J63" s="8">
        <v>0</v>
      </c>
      <c r="K63" s="8">
        <v>0</v>
      </c>
      <c r="L63" s="8">
        <v>0</v>
      </c>
      <c r="M63" s="8">
        <v>0</v>
      </c>
      <c r="N63" s="8">
        <v>1145000</v>
      </c>
      <c r="O63" s="8">
        <v>0</v>
      </c>
      <c r="P63" s="9">
        <v>22.79</v>
      </c>
      <c r="Q63" s="9">
        <v>0</v>
      </c>
      <c r="R63" s="9">
        <v>0</v>
      </c>
      <c r="S63" s="9">
        <v>0</v>
      </c>
      <c r="T63" s="9">
        <v>0</v>
      </c>
      <c r="U63" s="9">
        <v>77.2</v>
      </c>
      <c r="V63" s="9">
        <v>0</v>
      </c>
      <c r="W63" s="8">
        <v>2558266</v>
      </c>
      <c r="X63" s="8">
        <v>338000</v>
      </c>
      <c r="Y63" s="8">
        <v>0</v>
      </c>
      <c r="Z63" s="8">
        <v>0</v>
      </c>
      <c r="AA63" s="8">
        <v>0</v>
      </c>
      <c r="AB63" s="8">
        <v>0</v>
      </c>
      <c r="AC63" s="8">
        <v>2220266</v>
      </c>
      <c r="AD63" s="8">
        <v>0</v>
      </c>
      <c r="AE63" s="9">
        <v>13.21</v>
      </c>
      <c r="AF63" s="9">
        <v>0</v>
      </c>
      <c r="AG63" s="9">
        <v>0</v>
      </c>
      <c r="AH63" s="9">
        <v>0</v>
      </c>
      <c r="AI63" s="9">
        <v>0</v>
      </c>
      <c r="AJ63" s="9">
        <v>86.78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2639213.88</v>
      </c>
      <c r="I64" s="8">
        <v>2039213.88</v>
      </c>
      <c r="J64" s="8">
        <v>0</v>
      </c>
      <c r="K64" s="8">
        <v>0</v>
      </c>
      <c r="L64" s="8">
        <v>0</v>
      </c>
      <c r="M64" s="8">
        <v>0</v>
      </c>
      <c r="N64" s="8">
        <v>600000</v>
      </c>
      <c r="O64" s="8">
        <v>0</v>
      </c>
      <c r="P64" s="9">
        <v>77.26</v>
      </c>
      <c r="Q64" s="9">
        <v>0</v>
      </c>
      <c r="R64" s="9">
        <v>0</v>
      </c>
      <c r="S64" s="9">
        <v>0</v>
      </c>
      <c r="T64" s="9">
        <v>0</v>
      </c>
      <c r="U64" s="9">
        <v>22.73</v>
      </c>
      <c r="V64" s="9">
        <v>0</v>
      </c>
      <c r="W64" s="8">
        <v>1826896.66</v>
      </c>
      <c r="X64" s="8">
        <v>1200000</v>
      </c>
      <c r="Y64" s="8">
        <v>0</v>
      </c>
      <c r="Z64" s="8">
        <v>0</v>
      </c>
      <c r="AA64" s="8">
        <v>0</v>
      </c>
      <c r="AB64" s="8">
        <v>0</v>
      </c>
      <c r="AC64" s="8">
        <v>626896.66</v>
      </c>
      <c r="AD64" s="8">
        <v>0</v>
      </c>
      <c r="AE64" s="9">
        <v>65.68</v>
      </c>
      <c r="AF64" s="9">
        <v>0</v>
      </c>
      <c r="AG64" s="9">
        <v>0</v>
      </c>
      <c r="AH64" s="9">
        <v>0</v>
      </c>
      <c r="AI64" s="9">
        <v>0</v>
      </c>
      <c r="AJ64" s="9">
        <v>34.31</v>
      </c>
      <c r="AK64" s="9">
        <v>0</v>
      </c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990753.84</v>
      </c>
      <c r="I65" s="8">
        <v>500000</v>
      </c>
      <c r="J65" s="8">
        <v>0</v>
      </c>
      <c r="K65" s="8">
        <v>0</v>
      </c>
      <c r="L65" s="8">
        <v>0</v>
      </c>
      <c r="M65" s="8">
        <v>0</v>
      </c>
      <c r="N65" s="8">
        <v>490753.84</v>
      </c>
      <c r="O65" s="8">
        <v>0</v>
      </c>
      <c r="P65" s="9">
        <v>50.46</v>
      </c>
      <c r="Q65" s="9">
        <v>0</v>
      </c>
      <c r="R65" s="9">
        <v>0</v>
      </c>
      <c r="S65" s="9">
        <v>0</v>
      </c>
      <c r="T65" s="9">
        <v>0</v>
      </c>
      <c r="U65" s="9">
        <v>49.53</v>
      </c>
      <c r="V65" s="9">
        <v>0</v>
      </c>
      <c r="W65" s="8">
        <v>990753.84</v>
      </c>
      <c r="X65" s="8">
        <v>500000</v>
      </c>
      <c r="Y65" s="8">
        <v>0</v>
      </c>
      <c r="Z65" s="8">
        <v>0</v>
      </c>
      <c r="AA65" s="8">
        <v>0</v>
      </c>
      <c r="AB65" s="8">
        <v>0</v>
      </c>
      <c r="AC65" s="8">
        <v>490753.84</v>
      </c>
      <c r="AD65" s="8">
        <v>0</v>
      </c>
      <c r="AE65" s="9">
        <v>50.46</v>
      </c>
      <c r="AF65" s="9">
        <v>0</v>
      </c>
      <c r="AG65" s="9">
        <v>0</v>
      </c>
      <c r="AH65" s="9">
        <v>0</v>
      </c>
      <c r="AI65" s="9">
        <v>0</v>
      </c>
      <c r="AJ65" s="9">
        <v>49.53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1409475.86</v>
      </c>
      <c r="I66" s="8">
        <v>1000000</v>
      </c>
      <c r="J66" s="8">
        <v>92083</v>
      </c>
      <c r="K66" s="8">
        <v>0</v>
      </c>
      <c r="L66" s="8">
        <v>0</v>
      </c>
      <c r="M66" s="8">
        <v>0</v>
      </c>
      <c r="N66" s="8">
        <v>317392.86</v>
      </c>
      <c r="O66" s="8">
        <v>0</v>
      </c>
      <c r="P66" s="9">
        <v>70.94</v>
      </c>
      <c r="Q66" s="9">
        <v>6.53</v>
      </c>
      <c r="R66" s="9">
        <v>0</v>
      </c>
      <c r="S66" s="9">
        <v>0</v>
      </c>
      <c r="T66" s="9">
        <v>0</v>
      </c>
      <c r="U66" s="9">
        <v>22.51</v>
      </c>
      <c r="V66" s="9">
        <v>0</v>
      </c>
      <c r="W66" s="8">
        <v>1117392.86</v>
      </c>
      <c r="X66" s="8">
        <v>800000</v>
      </c>
      <c r="Y66" s="8">
        <v>0</v>
      </c>
      <c r="Z66" s="8">
        <v>0</v>
      </c>
      <c r="AA66" s="8">
        <v>0</v>
      </c>
      <c r="AB66" s="8">
        <v>0</v>
      </c>
      <c r="AC66" s="8">
        <v>317392.86</v>
      </c>
      <c r="AD66" s="8">
        <v>0</v>
      </c>
      <c r="AE66" s="9">
        <v>71.59</v>
      </c>
      <c r="AF66" s="9">
        <v>0</v>
      </c>
      <c r="AG66" s="9">
        <v>0</v>
      </c>
      <c r="AH66" s="9">
        <v>0</v>
      </c>
      <c r="AI66" s="9">
        <v>0</v>
      </c>
      <c r="AJ66" s="9">
        <v>28.4</v>
      </c>
      <c r="AK66" s="9">
        <v>0</v>
      </c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6005642.61</v>
      </c>
      <c r="I67" s="8">
        <v>0</v>
      </c>
      <c r="J67" s="8">
        <v>0</v>
      </c>
      <c r="K67" s="8">
        <v>5278335.9</v>
      </c>
      <c r="L67" s="8">
        <v>0</v>
      </c>
      <c r="M67" s="8">
        <v>0</v>
      </c>
      <c r="N67" s="8">
        <v>727306.71</v>
      </c>
      <c r="O67" s="8">
        <v>0</v>
      </c>
      <c r="P67" s="9">
        <v>0</v>
      </c>
      <c r="Q67" s="9">
        <v>0</v>
      </c>
      <c r="R67" s="9">
        <v>87.88</v>
      </c>
      <c r="S67" s="9">
        <v>0</v>
      </c>
      <c r="T67" s="9">
        <v>0</v>
      </c>
      <c r="U67" s="9">
        <v>12.11</v>
      </c>
      <c r="V67" s="9">
        <v>0</v>
      </c>
      <c r="W67" s="8">
        <v>6005642.61</v>
      </c>
      <c r="X67" s="8">
        <v>0</v>
      </c>
      <c r="Y67" s="8">
        <v>0</v>
      </c>
      <c r="Z67" s="8">
        <v>5278335.9</v>
      </c>
      <c r="AA67" s="8">
        <v>0</v>
      </c>
      <c r="AB67" s="8">
        <v>0</v>
      </c>
      <c r="AC67" s="8">
        <v>727306.71</v>
      </c>
      <c r="AD67" s="8">
        <v>0</v>
      </c>
      <c r="AE67" s="9">
        <v>0</v>
      </c>
      <c r="AF67" s="9">
        <v>0</v>
      </c>
      <c r="AG67" s="9">
        <v>87.88</v>
      </c>
      <c r="AH67" s="9">
        <v>0</v>
      </c>
      <c r="AI67" s="9">
        <v>0</v>
      </c>
      <c r="AJ67" s="9">
        <v>12.11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465522.14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465522.14</v>
      </c>
      <c r="O68" s="8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100</v>
      </c>
      <c r="V68" s="9">
        <v>0</v>
      </c>
      <c r="W68" s="8">
        <v>784420.38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784420.38</v>
      </c>
      <c r="AD68" s="8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100</v>
      </c>
      <c r="AK68" s="9">
        <v>0</v>
      </c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11544102.45</v>
      </c>
      <c r="I69" s="8">
        <v>11534510.49</v>
      </c>
      <c r="J69" s="8">
        <v>0</v>
      </c>
      <c r="K69" s="8">
        <v>0</v>
      </c>
      <c r="L69" s="8">
        <v>0</v>
      </c>
      <c r="M69" s="8">
        <v>0</v>
      </c>
      <c r="N69" s="8">
        <v>9591.96</v>
      </c>
      <c r="O69" s="8">
        <v>0</v>
      </c>
      <c r="P69" s="9">
        <v>99.91</v>
      </c>
      <c r="Q69" s="9">
        <v>0</v>
      </c>
      <c r="R69" s="9">
        <v>0</v>
      </c>
      <c r="S69" s="9">
        <v>0</v>
      </c>
      <c r="T69" s="9">
        <v>0</v>
      </c>
      <c r="U69" s="9">
        <v>0.08</v>
      </c>
      <c r="V69" s="9">
        <v>0</v>
      </c>
      <c r="W69" s="8">
        <v>10337561</v>
      </c>
      <c r="X69" s="8">
        <v>10327969.04</v>
      </c>
      <c r="Y69" s="8">
        <v>0</v>
      </c>
      <c r="Z69" s="8">
        <v>0</v>
      </c>
      <c r="AA69" s="8">
        <v>0</v>
      </c>
      <c r="AB69" s="8">
        <v>0</v>
      </c>
      <c r="AC69" s="8">
        <v>9591.96</v>
      </c>
      <c r="AD69" s="8">
        <v>0</v>
      </c>
      <c r="AE69" s="9">
        <v>99.9</v>
      </c>
      <c r="AF69" s="9">
        <v>0</v>
      </c>
      <c r="AG69" s="9">
        <v>0</v>
      </c>
      <c r="AH69" s="9">
        <v>0</v>
      </c>
      <c r="AI69" s="9">
        <v>0</v>
      </c>
      <c r="AJ69" s="9">
        <v>0.09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501139.35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501139.35</v>
      </c>
      <c r="O70" s="8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100</v>
      </c>
      <c r="V70" s="9">
        <v>0</v>
      </c>
      <c r="W70" s="8">
        <v>565301.36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565301.36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100</v>
      </c>
      <c r="AK70" s="9">
        <v>0</v>
      </c>
    </row>
    <row r="71" spans="1:37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258</v>
      </c>
      <c r="G71" s="53" t="s">
        <v>318</v>
      </c>
      <c r="H71" s="8">
        <v>902712.24</v>
      </c>
      <c r="I71" s="8">
        <v>850000</v>
      </c>
      <c r="J71" s="8">
        <v>0</v>
      </c>
      <c r="K71" s="8">
        <v>0</v>
      </c>
      <c r="L71" s="8">
        <v>0</v>
      </c>
      <c r="M71" s="8">
        <v>0</v>
      </c>
      <c r="N71" s="8">
        <v>52712.24</v>
      </c>
      <c r="O71" s="8">
        <v>0</v>
      </c>
      <c r="P71" s="9">
        <v>94.16</v>
      </c>
      <c r="Q71" s="9">
        <v>0</v>
      </c>
      <c r="R71" s="9">
        <v>0</v>
      </c>
      <c r="S71" s="9">
        <v>0</v>
      </c>
      <c r="T71" s="9">
        <v>0</v>
      </c>
      <c r="U71" s="9">
        <v>5.83</v>
      </c>
      <c r="V71" s="9">
        <v>0</v>
      </c>
      <c r="W71" s="8">
        <v>902712.24</v>
      </c>
      <c r="X71" s="8">
        <v>850000</v>
      </c>
      <c r="Y71" s="8">
        <v>0</v>
      </c>
      <c r="Z71" s="8">
        <v>0</v>
      </c>
      <c r="AA71" s="8">
        <v>0</v>
      </c>
      <c r="AB71" s="8">
        <v>0</v>
      </c>
      <c r="AC71" s="8">
        <v>52712.24</v>
      </c>
      <c r="AD71" s="8">
        <v>0</v>
      </c>
      <c r="AE71" s="9">
        <v>94.16</v>
      </c>
      <c r="AF71" s="9">
        <v>0</v>
      </c>
      <c r="AG71" s="9">
        <v>0</v>
      </c>
      <c r="AH71" s="9">
        <v>0</v>
      </c>
      <c r="AI71" s="9">
        <v>0</v>
      </c>
      <c r="AJ71" s="9">
        <v>5.83</v>
      </c>
      <c r="AK71" s="9">
        <v>0</v>
      </c>
    </row>
    <row r="72" spans="1:37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258</v>
      </c>
      <c r="G72" s="53" t="s">
        <v>319</v>
      </c>
      <c r="H72" s="8">
        <v>530092.18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530092.18</v>
      </c>
      <c r="O72" s="8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100</v>
      </c>
      <c r="V72" s="9">
        <v>0</v>
      </c>
      <c r="W72" s="8">
        <v>2331286.74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2331286.74</v>
      </c>
      <c r="AD72" s="8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100</v>
      </c>
      <c r="AK72" s="9">
        <v>0</v>
      </c>
    </row>
    <row r="73" spans="1:37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258</v>
      </c>
      <c r="G73" s="53" t="s">
        <v>320</v>
      </c>
      <c r="H73" s="8">
        <v>1583220.09</v>
      </c>
      <c r="I73" s="8">
        <v>1200000</v>
      </c>
      <c r="J73" s="8">
        <v>0</v>
      </c>
      <c r="K73" s="8">
        <v>0</v>
      </c>
      <c r="L73" s="8">
        <v>0</v>
      </c>
      <c r="M73" s="8">
        <v>0</v>
      </c>
      <c r="N73" s="8">
        <v>383220.09</v>
      </c>
      <c r="O73" s="8">
        <v>0</v>
      </c>
      <c r="P73" s="9">
        <v>75.79</v>
      </c>
      <c r="Q73" s="9">
        <v>0</v>
      </c>
      <c r="R73" s="9">
        <v>0</v>
      </c>
      <c r="S73" s="9">
        <v>0</v>
      </c>
      <c r="T73" s="9">
        <v>0</v>
      </c>
      <c r="U73" s="9">
        <v>24.2</v>
      </c>
      <c r="V73" s="9">
        <v>0</v>
      </c>
      <c r="W73" s="8">
        <v>1638850.42</v>
      </c>
      <c r="X73" s="8">
        <v>1200000</v>
      </c>
      <c r="Y73" s="8">
        <v>0</v>
      </c>
      <c r="Z73" s="8">
        <v>0</v>
      </c>
      <c r="AA73" s="8">
        <v>0</v>
      </c>
      <c r="AB73" s="8">
        <v>0</v>
      </c>
      <c r="AC73" s="8">
        <v>438850.42</v>
      </c>
      <c r="AD73" s="8">
        <v>0</v>
      </c>
      <c r="AE73" s="9">
        <v>73.22</v>
      </c>
      <c r="AF73" s="9">
        <v>0</v>
      </c>
      <c r="AG73" s="9">
        <v>0</v>
      </c>
      <c r="AH73" s="9">
        <v>0</v>
      </c>
      <c r="AI73" s="9">
        <v>0</v>
      </c>
      <c r="AJ73" s="9">
        <v>26.77</v>
      </c>
      <c r="AK73" s="9">
        <v>0</v>
      </c>
    </row>
    <row r="74" spans="1:37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258</v>
      </c>
      <c r="G74" s="53" t="s">
        <v>321</v>
      </c>
      <c r="H74" s="8">
        <v>3741415</v>
      </c>
      <c r="I74" s="8">
        <v>2300000</v>
      </c>
      <c r="J74" s="8">
        <v>59181</v>
      </c>
      <c r="K74" s="8">
        <v>0</v>
      </c>
      <c r="L74" s="8">
        <v>0</v>
      </c>
      <c r="M74" s="8">
        <v>0</v>
      </c>
      <c r="N74" s="8">
        <v>1382234</v>
      </c>
      <c r="O74" s="8">
        <v>0</v>
      </c>
      <c r="P74" s="9">
        <v>61.47</v>
      </c>
      <c r="Q74" s="9">
        <v>1.58</v>
      </c>
      <c r="R74" s="9">
        <v>0</v>
      </c>
      <c r="S74" s="9">
        <v>0</v>
      </c>
      <c r="T74" s="9">
        <v>0</v>
      </c>
      <c r="U74" s="9">
        <v>36.94</v>
      </c>
      <c r="V74" s="9">
        <v>0</v>
      </c>
      <c r="W74" s="8">
        <v>3741415.63</v>
      </c>
      <c r="X74" s="8">
        <v>2300000</v>
      </c>
      <c r="Y74" s="8">
        <v>59181</v>
      </c>
      <c r="Z74" s="8">
        <v>0</v>
      </c>
      <c r="AA74" s="8">
        <v>0</v>
      </c>
      <c r="AB74" s="8">
        <v>0</v>
      </c>
      <c r="AC74" s="8">
        <v>1382234.63</v>
      </c>
      <c r="AD74" s="8">
        <v>0</v>
      </c>
      <c r="AE74" s="9">
        <v>61.47</v>
      </c>
      <c r="AF74" s="9">
        <v>1.58</v>
      </c>
      <c r="AG74" s="9">
        <v>0</v>
      </c>
      <c r="AH74" s="9">
        <v>0</v>
      </c>
      <c r="AI74" s="9">
        <v>0</v>
      </c>
      <c r="AJ74" s="9">
        <v>36.94</v>
      </c>
      <c r="AK74" s="9">
        <v>0</v>
      </c>
    </row>
    <row r="75" spans="1:37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258</v>
      </c>
      <c r="G75" s="53" t="s">
        <v>322</v>
      </c>
      <c r="H75" s="8">
        <v>1833265</v>
      </c>
      <c r="I75" s="8">
        <v>0</v>
      </c>
      <c r="J75" s="8">
        <v>0</v>
      </c>
      <c r="K75" s="8">
        <v>1656337</v>
      </c>
      <c r="L75" s="8">
        <v>0</v>
      </c>
      <c r="M75" s="8">
        <v>0</v>
      </c>
      <c r="N75" s="8">
        <v>176928</v>
      </c>
      <c r="O75" s="8">
        <v>0</v>
      </c>
      <c r="P75" s="9">
        <v>0</v>
      </c>
      <c r="Q75" s="9">
        <v>0</v>
      </c>
      <c r="R75" s="9">
        <v>90.34</v>
      </c>
      <c r="S75" s="9">
        <v>0</v>
      </c>
      <c r="T75" s="9">
        <v>0</v>
      </c>
      <c r="U75" s="9">
        <v>9.65</v>
      </c>
      <c r="V75" s="9">
        <v>0</v>
      </c>
      <c r="W75" s="8">
        <v>1833265.56</v>
      </c>
      <c r="X75" s="8">
        <v>0</v>
      </c>
      <c r="Y75" s="8">
        <v>0</v>
      </c>
      <c r="Z75" s="8">
        <v>1656337.56</v>
      </c>
      <c r="AA75" s="8">
        <v>0</v>
      </c>
      <c r="AB75" s="8">
        <v>0</v>
      </c>
      <c r="AC75" s="8">
        <v>176928</v>
      </c>
      <c r="AD75" s="8">
        <v>0</v>
      </c>
      <c r="AE75" s="9">
        <v>0</v>
      </c>
      <c r="AF75" s="9">
        <v>0</v>
      </c>
      <c r="AG75" s="9">
        <v>90.34</v>
      </c>
      <c r="AH75" s="9">
        <v>0</v>
      </c>
      <c r="AI75" s="9">
        <v>0</v>
      </c>
      <c r="AJ75" s="9">
        <v>9.65</v>
      </c>
      <c r="AK75" s="9">
        <v>0</v>
      </c>
    </row>
    <row r="76" spans="1:37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258</v>
      </c>
      <c r="G76" s="53" t="s">
        <v>323</v>
      </c>
      <c r="H76" s="8">
        <v>963909</v>
      </c>
      <c r="I76" s="8">
        <v>646135</v>
      </c>
      <c r="J76" s="8">
        <v>0</v>
      </c>
      <c r="K76" s="8">
        <v>0</v>
      </c>
      <c r="L76" s="8">
        <v>0</v>
      </c>
      <c r="M76" s="8">
        <v>0</v>
      </c>
      <c r="N76" s="8">
        <v>317774</v>
      </c>
      <c r="O76" s="8">
        <v>0</v>
      </c>
      <c r="P76" s="9">
        <v>67.03</v>
      </c>
      <c r="Q76" s="9">
        <v>0</v>
      </c>
      <c r="R76" s="9">
        <v>0</v>
      </c>
      <c r="S76" s="9">
        <v>0</v>
      </c>
      <c r="T76" s="9">
        <v>0</v>
      </c>
      <c r="U76" s="9">
        <v>32.96</v>
      </c>
      <c r="V76" s="9">
        <v>0</v>
      </c>
      <c r="W76" s="8">
        <v>950787.1</v>
      </c>
      <c r="X76" s="8">
        <v>633013</v>
      </c>
      <c r="Y76" s="8">
        <v>0</v>
      </c>
      <c r="Z76" s="8">
        <v>0</v>
      </c>
      <c r="AA76" s="8">
        <v>0</v>
      </c>
      <c r="AB76" s="8">
        <v>0</v>
      </c>
      <c r="AC76" s="8">
        <v>317774.1</v>
      </c>
      <c r="AD76" s="8">
        <v>0</v>
      </c>
      <c r="AE76" s="9">
        <v>66.57</v>
      </c>
      <c r="AF76" s="9">
        <v>0</v>
      </c>
      <c r="AG76" s="9">
        <v>0</v>
      </c>
      <c r="AH76" s="9">
        <v>0</v>
      </c>
      <c r="AI76" s="9">
        <v>0</v>
      </c>
      <c r="AJ76" s="9">
        <v>33.42</v>
      </c>
      <c r="AK76" s="9">
        <v>0</v>
      </c>
    </row>
    <row r="77" spans="1:37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258</v>
      </c>
      <c r="G77" s="53" t="s">
        <v>324</v>
      </c>
      <c r="H77" s="8">
        <v>616300</v>
      </c>
      <c r="I77" s="8">
        <v>350000</v>
      </c>
      <c r="J77" s="8">
        <v>0</v>
      </c>
      <c r="K77" s="8">
        <v>0</v>
      </c>
      <c r="L77" s="8">
        <v>0</v>
      </c>
      <c r="M77" s="8">
        <v>0</v>
      </c>
      <c r="N77" s="8">
        <v>266300</v>
      </c>
      <c r="O77" s="8">
        <v>0</v>
      </c>
      <c r="P77" s="9">
        <v>56.79</v>
      </c>
      <c r="Q77" s="9">
        <v>0</v>
      </c>
      <c r="R77" s="9">
        <v>0</v>
      </c>
      <c r="S77" s="9">
        <v>0</v>
      </c>
      <c r="T77" s="9">
        <v>0</v>
      </c>
      <c r="U77" s="9">
        <v>43.2</v>
      </c>
      <c r="V77" s="9">
        <v>0</v>
      </c>
      <c r="W77" s="8">
        <v>614907.8</v>
      </c>
      <c r="X77" s="8">
        <v>348439.07</v>
      </c>
      <c r="Y77" s="8">
        <v>0</v>
      </c>
      <c r="Z77" s="8">
        <v>0</v>
      </c>
      <c r="AA77" s="8">
        <v>0</v>
      </c>
      <c r="AB77" s="8">
        <v>0</v>
      </c>
      <c r="AC77" s="8">
        <v>266468.73</v>
      </c>
      <c r="AD77" s="8">
        <v>0</v>
      </c>
      <c r="AE77" s="9">
        <v>56.66</v>
      </c>
      <c r="AF77" s="9">
        <v>0</v>
      </c>
      <c r="AG77" s="9">
        <v>0</v>
      </c>
      <c r="AH77" s="9">
        <v>0</v>
      </c>
      <c r="AI77" s="9">
        <v>0</v>
      </c>
      <c r="AJ77" s="9">
        <v>43.33</v>
      </c>
      <c r="AK77" s="9">
        <v>0</v>
      </c>
    </row>
    <row r="78" spans="1:37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258</v>
      </c>
      <c r="G78" s="53" t="s">
        <v>325</v>
      </c>
      <c r="H78" s="8">
        <v>2300000</v>
      </c>
      <c r="I78" s="8">
        <v>2300000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9">
        <v>100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8">
        <v>2300000</v>
      </c>
      <c r="X78" s="8">
        <v>2300000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9">
        <v>100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</row>
    <row r="79" spans="1:37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258</v>
      </c>
      <c r="G79" s="53" t="s">
        <v>326</v>
      </c>
      <c r="H79" s="8">
        <v>8331521.13</v>
      </c>
      <c r="I79" s="8">
        <v>4422000</v>
      </c>
      <c r="J79" s="8">
        <v>0</v>
      </c>
      <c r="K79" s="8">
        <v>0</v>
      </c>
      <c r="L79" s="8">
        <v>0</v>
      </c>
      <c r="M79" s="8">
        <v>0</v>
      </c>
      <c r="N79" s="8">
        <v>3909521.13</v>
      </c>
      <c r="O79" s="8">
        <v>0</v>
      </c>
      <c r="P79" s="9">
        <v>53.07</v>
      </c>
      <c r="Q79" s="9">
        <v>0</v>
      </c>
      <c r="R79" s="9">
        <v>0</v>
      </c>
      <c r="S79" s="9">
        <v>0</v>
      </c>
      <c r="T79" s="9">
        <v>0</v>
      </c>
      <c r="U79" s="9">
        <v>46.92</v>
      </c>
      <c r="V79" s="9">
        <v>0</v>
      </c>
      <c r="W79" s="8">
        <v>4858552.36</v>
      </c>
      <c r="X79" s="8">
        <v>949031.23</v>
      </c>
      <c r="Y79" s="8">
        <v>0</v>
      </c>
      <c r="Z79" s="8">
        <v>0</v>
      </c>
      <c r="AA79" s="8">
        <v>0</v>
      </c>
      <c r="AB79" s="8">
        <v>0</v>
      </c>
      <c r="AC79" s="8">
        <v>3909521.13</v>
      </c>
      <c r="AD79" s="8">
        <v>0</v>
      </c>
      <c r="AE79" s="9">
        <v>19.53</v>
      </c>
      <c r="AF79" s="9">
        <v>0</v>
      </c>
      <c r="AG79" s="9">
        <v>0</v>
      </c>
      <c r="AH79" s="9">
        <v>0</v>
      </c>
      <c r="AI79" s="9">
        <v>0</v>
      </c>
      <c r="AJ79" s="9">
        <v>80.46</v>
      </c>
      <c r="AK79" s="9">
        <v>0</v>
      </c>
    </row>
    <row r="80" spans="1:37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258</v>
      </c>
      <c r="G80" s="53" t="s">
        <v>327</v>
      </c>
      <c r="H80" s="8">
        <v>1193000</v>
      </c>
      <c r="I80" s="8">
        <v>320000</v>
      </c>
      <c r="J80" s="8">
        <v>0</v>
      </c>
      <c r="K80" s="8">
        <v>0</v>
      </c>
      <c r="L80" s="8">
        <v>0</v>
      </c>
      <c r="M80" s="8">
        <v>0</v>
      </c>
      <c r="N80" s="8">
        <v>873000</v>
      </c>
      <c r="O80" s="8">
        <v>0</v>
      </c>
      <c r="P80" s="9">
        <v>26.82</v>
      </c>
      <c r="Q80" s="9">
        <v>0</v>
      </c>
      <c r="R80" s="9">
        <v>0</v>
      </c>
      <c r="S80" s="9">
        <v>0</v>
      </c>
      <c r="T80" s="9">
        <v>0</v>
      </c>
      <c r="U80" s="9">
        <v>73.17</v>
      </c>
      <c r="V80" s="9">
        <v>0</v>
      </c>
      <c r="W80" s="8">
        <v>873761.11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873761.11</v>
      </c>
      <c r="AD80" s="8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100</v>
      </c>
      <c r="AK80" s="9">
        <v>0</v>
      </c>
    </row>
    <row r="81" spans="1:37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258</v>
      </c>
      <c r="G81" s="53" t="s">
        <v>328</v>
      </c>
      <c r="H81" s="8">
        <v>2818615.28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2818615.28</v>
      </c>
      <c r="O81" s="8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100</v>
      </c>
      <c r="V81" s="9">
        <v>0</v>
      </c>
      <c r="W81" s="8">
        <v>3074048.44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3074048.44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258</v>
      </c>
      <c r="G82" s="53" t="s">
        <v>262</v>
      </c>
      <c r="H82" s="8">
        <v>2130902</v>
      </c>
      <c r="I82" s="8">
        <v>1946700</v>
      </c>
      <c r="J82" s="8">
        <v>0</v>
      </c>
      <c r="K82" s="8">
        <v>0</v>
      </c>
      <c r="L82" s="8">
        <v>0</v>
      </c>
      <c r="M82" s="8">
        <v>0</v>
      </c>
      <c r="N82" s="8">
        <v>184202</v>
      </c>
      <c r="O82" s="8">
        <v>0</v>
      </c>
      <c r="P82" s="9">
        <v>91.35</v>
      </c>
      <c r="Q82" s="9">
        <v>0</v>
      </c>
      <c r="R82" s="9">
        <v>0</v>
      </c>
      <c r="S82" s="9">
        <v>0</v>
      </c>
      <c r="T82" s="9">
        <v>0</v>
      </c>
      <c r="U82" s="9">
        <v>8.64</v>
      </c>
      <c r="V82" s="9">
        <v>0</v>
      </c>
      <c r="W82" s="8">
        <v>2450151.79</v>
      </c>
      <c r="X82" s="8">
        <v>1730000</v>
      </c>
      <c r="Y82" s="8">
        <v>0</v>
      </c>
      <c r="Z82" s="8">
        <v>0</v>
      </c>
      <c r="AA82" s="8">
        <v>0</v>
      </c>
      <c r="AB82" s="8">
        <v>0</v>
      </c>
      <c r="AC82" s="8">
        <v>720151.79</v>
      </c>
      <c r="AD82" s="8">
        <v>0</v>
      </c>
      <c r="AE82" s="9">
        <v>70.6</v>
      </c>
      <c r="AF82" s="9">
        <v>0</v>
      </c>
      <c r="AG82" s="9">
        <v>0</v>
      </c>
      <c r="AH82" s="9">
        <v>0</v>
      </c>
      <c r="AI82" s="9">
        <v>0</v>
      </c>
      <c r="AJ82" s="9">
        <v>29.39</v>
      </c>
      <c r="AK82" s="9">
        <v>0</v>
      </c>
    </row>
    <row r="83" spans="1:37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258</v>
      </c>
      <c r="G83" s="53" t="s">
        <v>329</v>
      </c>
      <c r="H83" s="8">
        <v>1900000</v>
      </c>
      <c r="I83" s="8">
        <v>1900000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9">
        <v>100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8">
        <v>2003367.66</v>
      </c>
      <c r="X83" s="8">
        <v>1900000</v>
      </c>
      <c r="Y83" s="8">
        <v>0</v>
      </c>
      <c r="Z83" s="8">
        <v>0</v>
      </c>
      <c r="AA83" s="8">
        <v>0</v>
      </c>
      <c r="AB83" s="8">
        <v>0</v>
      </c>
      <c r="AC83" s="8">
        <v>103367.66</v>
      </c>
      <c r="AD83" s="8">
        <v>0</v>
      </c>
      <c r="AE83" s="9">
        <v>94.84</v>
      </c>
      <c r="AF83" s="9">
        <v>0</v>
      </c>
      <c r="AG83" s="9">
        <v>0</v>
      </c>
      <c r="AH83" s="9">
        <v>0</v>
      </c>
      <c r="AI83" s="9">
        <v>0</v>
      </c>
      <c r="AJ83" s="9">
        <v>5.15</v>
      </c>
      <c r="AK83" s="9">
        <v>0</v>
      </c>
    </row>
    <row r="84" spans="1:37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258</v>
      </c>
      <c r="G84" s="53" t="s">
        <v>263</v>
      </c>
      <c r="H84" s="8">
        <v>3357500</v>
      </c>
      <c r="I84" s="8">
        <v>3285000</v>
      </c>
      <c r="J84" s="8">
        <v>0</v>
      </c>
      <c r="K84" s="8">
        <v>0</v>
      </c>
      <c r="L84" s="8">
        <v>0</v>
      </c>
      <c r="M84" s="8">
        <v>0</v>
      </c>
      <c r="N84" s="8">
        <v>72500</v>
      </c>
      <c r="O84" s="8">
        <v>0</v>
      </c>
      <c r="P84" s="9">
        <v>97.84</v>
      </c>
      <c r="Q84" s="9">
        <v>0</v>
      </c>
      <c r="R84" s="9">
        <v>0</v>
      </c>
      <c r="S84" s="9">
        <v>0</v>
      </c>
      <c r="T84" s="9">
        <v>0</v>
      </c>
      <c r="U84" s="9">
        <v>2.15</v>
      </c>
      <c r="V84" s="9">
        <v>0</v>
      </c>
      <c r="W84" s="8">
        <v>2076075.9</v>
      </c>
      <c r="X84" s="8">
        <v>998000</v>
      </c>
      <c r="Y84" s="8">
        <v>0</v>
      </c>
      <c r="Z84" s="8">
        <v>0</v>
      </c>
      <c r="AA84" s="8">
        <v>0</v>
      </c>
      <c r="AB84" s="8">
        <v>0</v>
      </c>
      <c r="AC84" s="8">
        <v>1078075.9</v>
      </c>
      <c r="AD84" s="8">
        <v>0</v>
      </c>
      <c r="AE84" s="9">
        <v>48.07</v>
      </c>
      <c r="AF84" s="9">
        <v>0</v>
      </c>
      <c r="AG84" s="9">
        <v>0</v>
      </c>
      <c r="AH84" s="9">
        <v>0</v>
      </c>
      <c r="AI84" s="9">
        <v>0</v>
      </c>
      <c r="AJ84" s="9">
        <v>51.92</v>
      </c>
      <c r="AK84" s="9">
        <v>0</v>
      </c>
    </row>
    <row r="85" spans="1:37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258</v>
      </c>
      <c r="G85" s="53" t="s">
        <v>330</v>
      </c>
      <c r="H85" s="8">
        <v>1135275.5</v>
      </c>
      <c r="I85" s="8">
        <v>119500</v>
      </c>
      <c r="J85" s="8">
        <v>0</v>
      </c>
      <c r="K85" s="8">
        <v>1015775.5</v>
      </c>
      <c r="L85" s="8">
        <v>0</v>
      </c>
      <c r="M85" s="8">
        <v>0</v>
      </c>
      <c r="N85" s="8">
        <v>0</v>
      </c>
      <c r="O85" s="8">
        <v>0</v>
      </c>
      <c r="P85" s="9">
        <v>10.52</v>
      </c>
      <c r="Q85" s="9">
        <v>0</v>
      </c>
      <c r="R85" s="9">
        <v>89.47</v>
      </c>
      <c r="S85" s="9">
        <v>0</v>
      </c>
      <c r="T85" s="9">
        <v>0</v>
      </c>
      <c r="U85" s="9">
        <v>0</v>
      </c>
      <c r="V85" s="9">
        <v>0</v>
      </c>
      <c r="W85" s="8">
        <v>1135275.5</v>
      </c>
      <c r="X85" s="8">
        <v>119500</v>
      </c>
      <c r="Y85" s="8">
        <v>0</v>
      </c>
      <c r="Z85" s="8">
        <v>1015775.5</v>
      </c>
      <c r="AA85" s="8">
        <v>0</v>
      </c>
      <c r="AB85" s="8">
        <v>0</v>
      </c>
      <c r="AC85" s="8">
        <v>0</v>
      </c>
      <c r="AD85" s="8">
        <v>0</v>
      </c>
      <c r="AE85" s="9">
        <v>10.52</v>
      </c>
      <c r="AF85" s="9">
        <v>0</v>
      </c>
      <c r="AG85" s="9">
        <v>89.47</v>
      </c>
      <c r="AH85" s="9">
        <v>0</v>
      </c>
      <c r="AI85" s="9">
        <v>0</v>
      </c>
      <c r="AJ85" s="9">
        <v>0</v>
      </c>
      <c r="AK85" s="9">
        <v>0</v>
      </c>
    </row>
    <row r="86" spans="1:37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258</v>
      </c>
      <c r="G86" s="53" t="s">
        <v>331</v>
      </c>
      <c r="H86" s="8">
        <v>2000000</v>
      </c>
      <c r="I86" s="8">
        <v>2000000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9">
        <v>100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8">
        <v>3394379.51</v>
      </c>
      <c r="X86" s="8">
        <v>2000000</v>
      </c>
      <c r="Y86" s="8">
        <v>0</v>
      </c>
      <c r="Z86" s="8">
        <v>0</v>
      </c>
      <c r="AA86" s="8">
        <v>0</v>
      </c>
      <c r="AB86" s="8">
        <v>0</v>
      </c>
      <c r="AC86" s="8">
        <v>1394379.51</v>
      </c>
      <c r="AD86" s="8">
        <v>0</v>
      </c>
      <c r="AE86" s="9">
        <v>58.92</v>
      </c>
      <c r="AF86" s="9">
        <v>0</v>
      </c>
      <c r="AG86" s="9">
        <v>0</v>
      </c>
      <c r="AH86" s="9">
        <v>0</v>
      </c>
      <c r="AI86" s="9">
        <v>0</v>
      </c>
      <c r="AJ86" s="9">
        <v>41.07</v>
      </c>
      <c r="AK86" s="9">
        <v>0</v>
      </c>
    </row>
    <row r="87" spans="1:37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258</v>
      </c>
      <c r="G87" s="53" t="s">
        <v>332</v>
      </c>
      <c r="H87" s="8">
        <v>3589253.33</v>
      </c>
      <c r="I87" s="8">
        <v>2872000</v>
      </c>
      <c r="J87" s="8">
        <v>0</v>
      </c>
      <c r="K87" s="8">
        <v>0</v>
      </c>
      <c r="L87" s="8">
        <v>0</v>
      </c>
      <c r="M87" s="8">
        <v>0</v>
      </c>
      <c r="N87" s="8">
        <v>717253.33</v>
      </c>
      <c r="O87" s="8">
        <v>0</v>
      </c>
      <c r="P87" s="9">
        <v>80.01</v>
      </c>
      <c r="Q87" s="9">
        <v>0</v>
      </c>
      <c r="R87" s="9">
        <v>0</v>
      </c>
      <c r="S87" s="9">
        <v>0</v>
      </c>
      <c r="T87" s="9">
        <v>0</v>
      </c>
      <c r="U87" s="9">
        <v>19.98</v>
      </c>
      <c r="V87" s="9">
        <v>0</v>
      </c>
      <c r="W87" s="8">
        <v>1856253.33</v>
      </c>
      <c r="X87" s="8">
        <v>1139000</v>
      </c>
      <c r="Y87" s="8">
        <v>0</v>
      </c>
      <c r="Z87" s="8">
        <v>0</v>
      </c>
      <c r="AA87" s="8">
        <v>0</v>
      </c>
      <c r="AB87" s="8">
        <v>0</v>
      </c>
      <c r="AC87" s="8">
        <v>717253.33</v>
      </c>
      <c r="AD87" s="8">
        <v>0</v>
      </c>
      <c r="AE87" s="9">
        <v>61.36</v>
      </c>
      <c r="AF87" s="9">
        <v>0</v>
      </c>
      <c r="AG87" s="9">
        <v>0</v>
      </c>
      <c r="AH87" s="9">
        <v>0</v>
      </c>
      <c r="AI87" s="9">
        <v>0</v>
      </c>
      <c r="AJ87" s="9">
        <v>38.63</v>
      </c>
      <c r="AK87" s="9">
        <v>0</v>
      </c>
    </row>
    <row r="88" spans="1:37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258</v>
      </c>
      <c r="G88" s="53" t="s">
        <v>333</v>
      </c>
      <c r="H88" s="8">
        <v>1964759.37</v>
      </c>
      <c r="I88" s="8">
        <v>1500000</v>
      </c>
      <c r="J88" s="8">
        <v>0</v>
      </c>
      <c r="K88" s="8">
        <v>464759.37</v>
      </c>
      <c r="L88" s="8">
        <v>0</v>
      </c>
      <c r="M88" s="8">
        <v>0</v>
      </c>
      <c r="N88" s="8">
        <v>0</v>
      </c>
      <c r="O88" s="8">
        <v>0</v>
      </c>
      <c r="P88" s="9">
        <v>76.34</v>
      </c>
      <c r="Q88" s="9">
        <v>0</v>
      </c>
      <c r="R88" s="9">
        <v>23.65</v>
      </c>
      <c r="S88" s="9">
        <v>0</v>
      </c>
      <c r="T88" s="9">
        <v>0</v>
      </c>
      <c r="U88" s="9">
        <v>0</v>
      </c>
      <c r="V88" s="9">
        <v>0</v>
      </c>
      <c r="W88" s="8">
        <v>764759.37</v>
      </c>
      <c r="X88" s="8">
        <v>0</v>
      </c>
      <c r="Y88" s="8">
        <v>0</v>
      </c>
      <c r="Z88" s="8">
        <v>464759.37</v>
      </c>
      <c r="AA88" s="8">
        <v>0</v>
      </c>
      <c r="AB88" s="8">
        <v>0</v>
      </c>
      <c r="AC88" s="8">
        <v>300000</v>
      </c>
      <c r="AD88" s="8">
        <v>0</v>
      </c>
      <c r="AE88" s="9">
        <v>0</v>
      </c>
      <c r="AF88" s="9">
        <v>0</v>
      </c>
      <c r="AG88" s="9">
        <v>60.77</v>
      </c>
      <c r="AH88" s="9">
        <v>0</v>
      </c>
      <c r="AI88" s="9">
        <v>0</v>
      </c>
      <c r="AJ88" s="9">
        <v>39.22</v>
      </c>
      <c r="AK88" s="9">
        <v>0</v>
      </c>
    </row>
    <row r="89" spans="1:37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258</v>
      </c>
      <c r="G89" s="53" t="s">
        <v>334</v>
      </c>
      <c r="H89" s="8">
        <v>2669372.31</v>
      </c>
      <c r="I89" s="8">
        <v>2669372.31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9">
        <v>100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8">
        <v>521679.36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494573.01</v>
      </c>
      <c r="AD89" s="8">
        <v>27106.35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94.8</v>
      </c>
      <c r="AK89" s="9">
        <v>5.19</v>
      </c>
    </row>
    <row r="90" spans="1:37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258</v>
      </c>
      <c r="G90" s="53" t="s">
        <v>335</v>
      </c>
      <c r="H90" s="8">
        <v>649900</v>
      </c>
      <c r="I90" s="8">
        <v>600000</v>
      </c>
      <c r="J90" s="8">
        <v>0</v>
      </c>
      <c r="K90" s="8">
        <v>0</v>
      </c>
      <c r="L90" s="8">
        <v>0</v>
      </c>
      <c r="M90" s="8">
        <v>0</v>
      </c>
      <c r="N90" s="8">
        <v>49900</v>
      </c>
      <c r="O90" s="8">
        <v>0</v>
      </c>
      <c r="P90" s="9">
        <v>92.32</v>
      </c>
      <c r="Q90" s="9">
        <v>0</v>
      </c>
      <c r="R90" s="9">
        <v>0</v>
      </c>
      <c r="S90" s="9">
        <v>0</v>
      </c>
      <c r="T90" s="9">
        <v>0</v>
      </c>
      <c r="U90" s="9">
        <v>7.67</v>
      </c>
      <c r="V90" s="9">
        <v>0</v>
      </c>
      <c r="W90" s="8">
        <v>49959.21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49959.21</v>
      </c>
      <c r="AD90" s="8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100</v>
      </c>
      <c r="AK90" s="9">
        <v>0</v>
      </c>
    </row>
    <row r="91" spans="1:37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258</v>
      </c>
      <c r="G91" s="53" t="s">
        <v>336</v>
      </c>
      <c r="H91" s="8">
        <v>729430.46</v>
      </c>
      <c r="I91" s="8">
        <v>729430.46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9">
        <v>100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8">
        <v>665000</v>
      </c>
      <c r="X91" s="8">
        <v>665000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9">
        <v>100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</row>
    <row r="92" spans="1:37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258</v>
      </c>
      <c r="G92" s="53" t="s">
        <v>264</v>
      </c>
      <c r="H92" s="8">
        <v>9521444.82</v>
      </c>
      <c r="I92" s="8">
        <v>8707771.59</v>
      </c>
      <c r="J92" s="8">
        <v>0</v>
      </c>
      <c r="K92" s="8">
        <v>0</v>
      </c>
      <c r="L92" s="8">
        <v>0</v>
      </c>
      <c r="M92" s="8">
        <v>0</v>
      </c>
      <c r="N92" s="8">
        <v>813673.23</v>
      </c>
      <c r="O92" s="8">
        <v>0</v>
      </c>
      <c r="P92" s="9">
        <v>91.45</v>
      </c>
      <c r="Q92" s="9">
        <v>0</v>
      </c>
      <c r="R92" s="9">
        <v>0</v>
      </c>
      <c r="S92" s="9">
        <v>0</v>
      </c>
      <c r="T92" s="9">
        <v>0</v>
      </c>
      <c r="U92" s="9">
        <v>8.54</v>
      </c>
      <c r="V92" s="9">
        <v>0</v>
      </c>
      <c r="W92" s="8">
        <v>4386570.62</v>
      </c>
      <c r="X92" s="8">
        <v>3500000</v>
      </c>
      <c r="Y92" s="8">
        <v>0</v>
      </c>
      <c r="Z92" s="8">
        <v>0</v>
      </c>
      <c r="AA92" s="8">
        <v>0</v>
      </c>
      <c r="AB92" s="8">
        <v>0</v>
      </c>
      <c r="AC92" s="8">
        <v>886570.62</v>
      </c>
      <c r="AD92" s="8">
        <v>0</v>
      </c>
      <c r="AE92" s="9">
        <v>79.78</v>
      </c>
      <c r="AF92" s="9">
        <v>0</v>
      </c>
      <c r="AG92" s="9">
        <v>0</v>
      </c>
      <c r="AH92" s="9">
        <v>0</v>
      </c>
      <c r="AI92" s="9">
        <v>0</v>
      </c>
      <c r="AJ92" s="9">
        <v>20.21</v>
      </c>
      <c r="AK92" s="9">
        <v>0</v>
      </c>
    </row>
    <row r="93" spans="1:37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258</v>
      </c>
      <c r="G93" s="53" t="s">
        <v>337</v>
      </c>
      <c r="H93" s="8">
        <v>446440.82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446440.82</v>
      </c>
      <c r="O93" s="8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100</v>
      </c>
      <c r="V93" s="9">
        <v>0</v>
      </c>
      <c r="W93" s="8">
        <v>602707.16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602707.16</v>
      </c>
      <c r="AD93" s="8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100</v>
      </c>
      <c r="AK93" s="9">
        <v>0</v>
      </c>
    </row>
    <row r="94" spans="1:37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258</v>
      </c>
      <c r="G94" s="53" t="s">
        <v>338</v>
      </c>
      <c r="H94" s="8">
        <v>1340000</v>
      </c>
      <c r="I94" s="8">
        <v>1200000</v>
      </c>
      <c r="J94" s="8">
        <v>0</v>
      </c>
      <c r="K94" s="8">
        <v>0</v>
      </c>
      <c r="L94" s="8">
        <v>0</v>
      </c>
      <c r="M94" s="8">
        <v>0</v>
      </c>
      <c r="N94" s="8">
        <v>140000</v>
      </c>
      <c r="O94" s="8">
        <v>0</v>
      </c>
      <c r="P94" s="9">
        <v>89.55</v>
      </c>
      <c r="Q94" s="9">
        <v>0</v>
      </c>
      <c r="R94" s="9">
        <v>0</v>
      </c>
      <c r="S94" s="9">
        <v>0</v>
      </c>
      <c r="T94" s="9">
        <v>0</v>
      </c>
      <c r="U94" s="9">
        <v>10.44</v>
      </c>
      <c r="V94" s="9">
        <v>0</v>
      </c>
      <c r="W94" s="8">
        <v>1795204.64</v>
      </c>
      <c r="X94" s="8">
        <v>1200000</v>
      </c>
      <c r="Y94" s="8">
        <v>0</v>
      </c>
      <c r="Z94" s="8">
        <v>0</v>
      </c>
      <c r="AA94" s="8">
        <v>0</v>
      </c>
      <c r="AB94" s="8">
        <v>0</v>
      </c>
      <c r="AC94" s="8">
        <v>595204.64</v>
      </c>
      <c r="AD94" s="8">
        <v>0</v>
      </c>
      <c r="AE94" s="9">
        <v>66.84</v>
      </c>
      <c r="AF94" s="9">
        <v>0</v>
      </c>
      <c r="AG94" s="9">
        <v>0</v>
      </c>
      <c r="AH94" s="9">
        <v>0</v>
      </c>
      <c r="AI94" s="9">
        <v>0</v>
      </c>
      <c r="AJ94" s="9">
        <v>33.15</v>
      </c>
      <c r="AK94" s="9">
        <v>0</v>
      </c>
    </row>
    <row r="95" spans="1:37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258</v>
      </c>
      <c r="G95" s="53" t="s">
        <v>339</v>
      </c>
      <c r="H95" s="8">
        <v>430598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430598</v>
      </c>
      <c r="O95" s="8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100</v>
      </c>
      <c r="V95" s="9">
        <v>0</v>
      </c>
      <c r="W95" s="8">
        <v>1721260.38</v>
      </c>
      <c r="X95" s="8">
        <v>0</v>
      </c>
      <c r="Y95" s="8">
        <v>0</v>
      </c>
      <c r="Z95" s="8">
        <v>1173260.38</v>
      </c>
      <c r="AA95" s="8">
        <v>0</v>
      </c>
      <c r="AB95" s="8">
        <v>0</v>
      </c>
      <c r="AC95" s="8">
        <v>548000</v>
      </c>
      <c r="AD95" s="8">
        <v>0</v>
      </c>
      <c r="AE95" s="9">
        <v>0</v>
      </c>
      <c r="AF95" s="9">
        <v>0</v>
      </c>
      <c r="AG95" s="9">
        <v>68.16</v>
      </c>
      <c r="AH95" s="9">
        <v>0</v>
      </c>
      <c r="AI95" s="9">
        <v>0</v>
      </c>
      <c r="AJ95" s="9">
        <v>31.83</v>
      </c>
      <c r="AK95" s="9">
        <v>0</v>
      </c>
    </row>
    <row r="96" spans="1:37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258</v>
      </c>
      <c r="G96" s="53" t="s">
        <v>340</v>
      </c>
      <c r="H96" s="8">
        <v>1500000</v>
      </c>
      <c r="I96" s="8">
        <v>1500000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9">
        <v>100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8">
        <v>1860685.99</v>
      </c>
      <c r="X96" s="8">
        <v>1500000</v>
      </c>
      <c r="Y96" s="8">
        <v>0</v>
      </c>
      <c r="Z96" s="8">
        <v>0</v>
      </c>
      <c r="AA96" s="8">
        <v>0</v>
      </c>
      <c r="AB96" s="8">
        <v>0</v>
      </c>
      <c r="AC96" s="8">
        <v>360685.99</v>
      </c>
      <c r="AD96" s="8">
        <v>0</v>
      </c>
      <c r="AE96" s="9">
        <v>80.61</v>
      </c>
      <c r="AF96" s="9">
        <v>0</v>
      </c>
      <c r="AG96" s="9">
        <v>0</v>
      </c>
      <c r="AH96" s="9">
        <v>0</v>
      </c>
      <c r="AI96" s="9">
        <v>0</v>
      </c>
      <c r="AJ96" s="9">
        <v>19.38</v>
      </c>
      <c r="AK96" s="9">
        <v>0</v>
      </c>
    </row>
    <row r="97" spans="1:37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258</v>
      </c>
      <c r="G97" s="53" t="s">
        <v>341</v>
      </c>
      <c r="H97" s="8">
        <v>835808</v>
      </c>
      <c r="I97" s="8">
        <v>500000</v>
      </c>
      <c r="J97" s="8">
        <v>0</v>
      </c>
      <c r="K97" s="8">
        <v>0</v>
      </c>
      <c r="L97" s="8">
        <v>0</v>
      </c>
      <c r="M97" s="8">
        <v>0</v>
      </c>
      <c r="N97" s="8">
        <v>335808</v>
      </c>
      <c r="O97" s="8">
        <v>0</v>
      </c>
      <c r="P97" s="9">
        <v>59.82</v>
      </c>
      <c r="Q97" s="9">
        <v>0</v>
      </c>
      <c r="R97" s="9">
        <v>0</v>
      </c>
      <c r="S97" s="9">
        <v>0</v>
      </c>
      <c r="T97" s="9">
        <v>0</v>
      </c>
      <c r="U97" s="9">
        <v>40.17</v>
      </c>
      <c r="V97" s="9">
        <v>0</v>
      </c>
      <c r="W97" s="8">
        <v>738078.96</v>
      </c>
      <c r="X97" s="8">
        <v>402270</v>
      </c>
      <c r="Y97" s="8">
        <v>0</v>
      </c>
      <c r="Z97" s="8">
        <v>0</v>
      </c>
      <c r="AA97" s="8">
        <v>0</v>
      </c>
      <c r="AB97" s="8">
        <v>0</v>
      </c>
      <c r="AC97" s="8">
        <v>335808.96</v>
      </c>
      <c r="AD97" s="8">
        <v>0</v>
      </c>
      <c r="AE97" s="9">
        <v>54.5</v>
      </c>
      <c r="AF97" s="9">
        <v>0</v>
      </c>
      <c r="AG97" s="9">
        <v>0</v>
      </c>
      <c r="AH97" s="9">
        <v>0</v>
      </c>
      <c r="AI97" s="9">
        <v>0</v>
      </c>
      <c r="AJ97" s="9">
        <v>45.49</v>
      </c>
      <c r="AK97" s="9">
        <v>0</v>
      </c>
    </row>
    <row r="98" spans="1:37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258</v>
      </c>
      <c r="G98" s="53" t="s">
        <v>342</v>
      </c>
      <c r="H98" s="8">
        <v>1811250.15</v>
      </c>
      <c r="I98" s="8">
        <v>1016900.25</v>
      </c>
      <c r="J98" s="8">
        <v>0</v>
      </c>
      <c r="K98" s="8">
        <v>342683.26</v>
      </c>
      <c r="L98" s="8">
        <v>0</v>
      </c>
      <c r="M98" s="8">
        <v>0</v>
      </c>
      <c r="N98" s="8">
        <v>451666.64</v>
      </c>
      <c r="O98" s="8">
        <v>0</v>
      </c>
      <c r="P98" s="9">
        <v>56.14</v>
      </c>
      <c r="Q98" s="9">
        <v>0</v>
      </c>
      <c r="R98" s="9">
        <v>18.91</v>
      </c>
      <c r="S98" s="9">
        <v>0</v>
      </c>
      <c r="T98" s="9">
        <v>0</v>
      </c>
      <c r="U98" s="9">
        <v>24.93</v>
      </c>
      <c r="V98" s="9">
        <v>0</v>
      </c>
      <c r="W98" s="8">
        <v>1811250.15</v>
      </c>
      <c r="X98" s="8">
        <v>1016900.25</v>
      </c>
      <c r="Y98" s="8">
        <v>0</v>
      </c>
      <c r="Z98" s="8">
        <v>342683.26</v>
      </c>
      <c r="AA98" s="8">
        <v>0</v>
      </c>
      <c r="AB98" s="8">
        <v>0</v>
      </c>
      <c r="AC98" s="8">
        <v>451666.64</v>
      </c>
      <c r="AD98" s="8">
        <v>0</v>
      </c>
      <c r="AE98" s="9">
        <v>56.14</v>
      </c>
      <c r="AF98" s="9">
        <v>0</v>
      </c>
      <c r="AG98" s="9">
        <v>18.91</v>
      </c>
      <c r="AH98" s="9">
        <v>0</v>
      </c>
      <c r="AI98" s="9">
        <v>0</v>
      </c>
      <c r="AJ98" s="9">
        <v>24.93</v>
      </c>
      <c r="AK98" s="9">
        <v>0</v>
      </c>
    </row>
    <row r="99" spans="1:37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258</v>
      </c>
      <c r="G99" s="53" t="s">
        <v>265</v>
      </c>
      <c r="H99" s="8">
        <v>1400000</v>
      </c>
      <c r="I99" s="8">
        <v>1400000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9">
        <v>100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8">
        <v>914312.78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914312.78</v>
      </c>
      <c r="AD99" s="8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100</v>
      </c>
      <c r="AK99" s="9">
        <v>0</v>
      </c>
    </row>
    <row r="100" spans="1:37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258</v>
      </c>
      <c r="G100" s="53" t="s">
        <v>343</v>
      </c>
      <c r="H100" s="8">
        <v>711664</v>
      </c>
      <c r="I100" s="8">
        <v>217000</v>
      </c>
      <c r="J100" s="8">
        <v>0</v>
      </c>
      <c r="K100" s="8">
        <v>0</v>
      </c>
      <c r="L100" s="8">
        <v>0</v>
      </c>
      <c r="M100" s="8">
        <v>0</v>
      </c>
      <c r="N100" s="8">
        <v>494664</v>
      </c>
      <c r="O100" s="8">
        <v>0</v>
      </c>
      <c r="P100" s="9">
        <v>30.49</v>
      </c>
      <c r="Q100" s="9">
        <v>0</v>
      </c>
      <c r="R100" s="9">
        <v>0</v>
      </c>
      <c r="S100" s="9">
        <v>0</v>
      </c>
      <c r="T100" s="9">
        <v>0</v>
      </c>
      <c r="U100" s="9">
        <v>69.5</v>
      </c>
      <c r="V100" s="9">
        <v>0</v>
      </c>
      <c r="W100" s="8">
        <v>711663.9</v>
      </c>
      <c r="X100" s="8">
        <v>217000</v>
      </c>
      <c r="Y100" s="8">
        <v>0</v>
      </c>
      <c r="Z100" s="8">
        <v>0</v>
      </c>
      <c r="AA100" s="8">
        <v>0</v>
      </c>
      <c r="AB100" s="8">
        <v>0</v>
      </c>
      <c r="AC100" s="8">
        <v>494663.9</v>
      </c>
      <c r="AD100" s="8">
        <v>0</v>
      </c>
      <c r="AE100" s="9">
        <v>30.49</v>
      </c>
      <c r="AF100" s="9">
        <v>0</v>
      </c>
      <c r="AG100" s="9">
        <v>0</v>
      </c>
      <c r="AH100" s="9">
        <v>0</v>
      </c>
      <c r="AI100" s="9">
        <v>0</v>
      </c>
      <c r="AJ100" s="9">
        <v>69.5</v>
      </c>
      <c r="AK100" s="9">
        <v>0</v>
      </c>
    </row>
    <row r="101" spans="1:37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258</v>
      </c>
      <c r="G101" s="53" t="s">
        <v>344</v>
      </c>
      <c r="H101" s="8">
        <v>4997902.56</v>
      </c>
      <c r="I101" s="8">
        <v>2180000</v>
      </c>
      <c r="J101" s="8">
        <v>0</v>
      </c>
      <c r="K101" s="8">
        <v>1197902.56</v>
      </c>
      <c r="L101" s="8">
        <v>0</v>
      </c>
      <c r="M101" s="8">
        <v>0</v>
      </c>
      <c r="N101" s="8">
        <v>1620000</v>
      </c>
      <c r="O101" s="8">
        <v>0</v>
      </c>
      <c r="P101" s="9">
        <v>43.61</v>
      </c>
      <c r="Q101" s="9">
        <v>0</v>
      </c>
      <c r="R101" s="9">
        <v>23.96</v>
      </c>
      <c r="S101" s="9">
        <v>0</v>
      </c>
      <c r="T101" s="9">
        <v>0</v>
      </c>
      <c r="U101" s="9">
        <v>32.41</v>
      </c>
      <c r="V101" s="9">
        <v>0</v>
      </c>
      <c r="W101" s="8">
        <v>4187902.56</v>
      </c>
      <c r="X101" s="8">
        <v>1090000</v>
      </c>
      <c r="Y101" s="8">
        <v>15985</v>
      </c>
      <c r="Z101" s="8">
        <v>1197902.56</v>
      </c>
      <c r="AA101" s="8">
        <v>0</v>
      </c>
      <c r="AB101" s="8">
        <v>0</v>
      </c>
      <c r="AC101" s="8">
        <v>1884015</v>
      </c>
      <c r="AD101" s="8">
        <v>0</v>
      </c>
      <c r="AE101" s="9">
        <v>26.02</v>
      </c>
      <c r="AF101" s="9">
        <v>0.38</v>
      </c>
      <c r="AG101" s="9">
        <v>28.6</v>
      </c>
      <c r="AH101" s="9">
        <v>0</v>
      </c>
      <c r="AI101" s="9">
        <v>0</v>
      </c>
      <c r="AJ101" s="9">
        <v>44.98</v>
      </c>
      <c r="AK101" s="9">
        <v>0</v>
      </c>
    </row>
    <row r="102" spans="1:37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258</v>
      </c>
      <c r="G102" s="53" t="s">
        <v>345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9"/>
      <c r="Q102" s="9"/>
      <c r="R102" s="9"/>
      <c r="S102" s="9"/>
      <c r="T102" s="9"/>
      <c r="U102" s="9"/>
      <c r="V102" s="9"/>
      <c r="W102" s="8">
        <v>190532.16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190532.16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100</v>
      </c>
      <c r="AK102" s="9">
        <v>0</v>
      </c>
    </row>
    <row r="103" spans="1:37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258</v>
      </c>
      <c r="G103" s="53" t="s">
        <v>346</v>
      </c>
      <c r="H103" s="8">
        <v>1644181</v>
      </c>
      <c r="I103" s="8">
        <v>151281</v>
      </c>
      <c r="J103" s="8">
        <v>0</v>
      </c>
      <c r="K103" s="8">
        <v>0</v>
      </c>
      <c r="L103" s="8">
        <v>0</v>
      </c>
      <c r="M103" s="8">
        <v>0</v>
      </c>
      <c r="N103" s="8">
        <v>1492900</v>
      </c>
      <c r="O103" s="8">
        <v>0</v>
      </c>
      <c r="P103" s="9">
        <v>9.2</v>
      </c>
      <c r="Q103" s="9">
        <v>0</v>
      </c>
      <c r="R103" s="9">
        <v>0</v>
      </c>
      <c r="S103" s="9">
        <v>0</v>
      </c>
      <c r="T103" s="9">
        <v>0</v>
      </c>
      <c r="U103" s="9">
        <v>90.79</v>
      </c>
      <c r="V103" s="9">
        <v>0</v>
      </c>
      <c r="W103" s="8">
        <v>1648027.78</v>
      </c>
      <c r="X103" s="8">
        <v>151281</v>
      </c>
      <c r="Y103" s="8">
        <v>0</v>
      </c>
      <c r="Z103" s="8">
        <v>0</v>
      </c>
      <c r="AA103" s="8">
        <v>0</v>
      </c>
      <c r="AB103" s="8">
        <v>0</v>
      </c>
      <c r="AC103" s="8">
        <v>1496746.78</v>
      </c>
      <c r="AD103" s="8">
        <v>0</v>
      </c>
      <c r="AE103" s="9">
        <v>9.17</v>
      </c>
      <c r="AF103" s="9">
        <v>0</v>
      </c>
      <c r="AG103" s="9">
        <v>0</v>
      </c>
      <c r="AH103" s="9">
        <v>0</v>
      </c>
      <c r="AI103" s="9">
        <v>0</v>
      </c>
      <c r="AJ103" s="9">
        <v>90.82</v>
      </c>
      <c r="AK103" s="9">
        <v>0</v>
      </c>
    </row>
    <row r="104" spans="1:37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258</v>
      </c>
      <c r="G104" s="53" t="s">
        <v>266</v>
      </c>
      <c r="H104" s="8">
        <v>2016652.41</v>
      </c>
      <c r="I104" s="8">
        <v>1802101.78</v>
      </c>
      <c r="J104" s="8">
        <v>0</v>
      </c>
      <c r="K104" s="8">
        <v>214550.63</v>
      </c>
      <c r="L104" s="8">
        <v>0</v>
      </c>
      <c r="M104" s="8">
        <v>0</v>
      </c>
      <c r="N104" s="8">
        <v>0</v>
      </c>
      <c r="O104" s="8">
        <v>0</v>
      </c>
      <c r="P104" s="9">
        <v>89.36</v>
      </c>
      <c r="Q104" s="9">
        <v>0</v>
      </c>
      <c r="R104" s="9">
        <v>10.63</v>
      </c>
      <c r="S104" s="9">
        <v>0</v>
      </c>
      <c r="T104" s="9">
        <v>0</v>
      </c>
      <c r="U104" s="9">
        <v>0</v>
      </c>
      <c r="V104" s="9">
        <v>0</v>
      </c>
      <c r="W104" s="8">
        <v>3506680.74</v>
      </c>
      <c r="X104" s="8">
        <v>0</v>
      </c>
      <c r="Y104" s="8">
        <v>0</v>
      </c>
      <c r="Z104" s="8">
        <v>3506680.74</v>
      </c>
      <c r="AA104" s="8">
        <v>0</v>
      </c>
      <c r="AB104" s="8">
        <v>0</v>
      </c>
      <c r="AC104" s="8">
        <v>0</v>
      </c>
      <c r="AD104" s="8">
        <v>0</v>
      </c>
      <c r="AE104" s="9">
        <v>0</v>
      </c>
      <c r="AF104" s="9">
        <v>0</v>
      </c>
      <c r="AG104" s="9">
        <v>100</v>
      </c>
      <c r="AH104" s="9">
        <v>0</v>
      </c>
      <c r="AI104" s="9">
        <v>0</v>
      </c>
      <c r="AJ104" s="9">
        <v>0</v>
      </c>
      <c r="AK104" s="9">
        <v>0</v>
      </c>
    </row>
    <row r="105" spans="1:37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258</v>
      </c>
      <c r="G105" s="53" t="s">
        <v>347</v>
      </c>
      <c r="H105" s="8">
        <v>3677006.21</v>
      </c>
      <c r="I105" s="8">
        <v>3677006.21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9">
        <v>100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8">
        <v>4071137.03</v>
      </c>
      <c r="X105" s="8">
        <v>3805753.99</v>
      </c>
      <c r="Y105" s="8">
        <v>0</v>
      </c>
      <c r="Z105" s="8">
        <v>0</v>
      </c>
      <c r="AA105" s="8">
        <v>0</v>
      </c>
      <c r="AB105" s="8">
        <v>0</v>
      </c>
      <c r="AC105" s="8">
        <v>9621.13</v>
      </c>
      <c r="AD105" s="8">
        <v>255761.91</v>
      </c>
      <c r="AE105" s="9">
        <v>93.48</v>
      </c>
      <c r="AF105" s="9">
        <v>0</v>
      </c>
      <c r="AG105" s="9">
        <v>0</v>
      </c>
      <c r="AH105" s="9">
        <v>0</v>
      </c>
      <c r="AI105" s="9">
        <v>0</v>
      </c>
      <c r="AJ105" s="9">
        <v>0.23</v>
      </c>
      <c r="AK105" s="9">
        <v>6.28</v>
      </c>
    </row>
    <row r="106" spans="1:37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258</v>
      </c>
      <c r="G106" s="53" t="s">
        <v>348</v>
      </c>
      <c r="H106" s="8">
        <v>2962096</v>
      </c>
      <c r="I106" s="8">
        <v>2962096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9">
        <v>100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8">
        <v>2750000</v>
      </c>
      <c r="X106" s="8">
        <v>2750000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9">
        <v>100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</row>
    <row r="107" spans="1:37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258</v>
      </c>
      <c r="G107" s="53" t="s">
        <v>349</v>
      </c>
      <c r="H107" s="8">
        <v>3754244</v>
      </c>
      <c r="I107" s="8">
        <v>3315000</v>
      </c>
      <c r="J107" s="8">
        <v>0</v>
      </c>
      <c r="K107" s="8">
        <v>0</v>
      </c>
      <c r="L107" s="8">
        <v>0</v>
      </c>
      <c r="M107" s="8">
        <v>0</v>
      </c>
      <c r="N107" s="8">
        <v>439244</v>
      </c>
      <c r="O107" s="8">
        <v>0</v>
      </c>
      <c r="P107" s="9">
        <v>88.3</v>
      </c>
      <c r="Q107" s="9">
        <v>0</v>
      </c>
      <c r="R107" s="9">
        <v>0</v>
      </c>
      <c r="S107" s="9">
        <v>0</v>
      </c>
      <c r="T107" s="9">
        <v>0</v>
      </c>
      <c r="U107" s="9">
        <v>11.69</v>
      </c>
      <c r="V107" s="9">
        <v>0</v>
      </c>
      <c r="W107" s="8">
        <v>2266917.52</v>
      </c>
      <c r="X107" s="8">
        <v>1480000</v>
      </c>
      <c r="Y107" s="8">
        <v>0</v>
      </c>
      <c r="Z107" s="8">
        <v>0</v>
      </c>
      <c r="AA107" s="8">
        <v>0</v>
      </c>
      <c r="AB107" s="8">
        <v>0</v>
      </c>
      <c r="AC107" s="8">
        <v>786917.52</v>
      </c>
      <c r="AD107" s="8">
        <v>0</v>
      </c>
      <c r="AE107" s="9">
        <v>65.28</v>
      </c>
      <c r="AF107" s="9">
        <v>0</v>
      </c>
      <c r="AG107" s="9">
        <v>0</v>
      </c>
      <c r="AH107" s="9">
        <v>0</v>
      </c>
      <c r="AI107" s="9">
        <v>0</v>
      </c>
      <c r="AJ107" s="9">
        <v>34.71</v>
      </c>
      <c r="AK107" s="9">
        <v>0</v>
      </c>
    </row>
    <row r="108" spans="1:37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258</v>
      </c>
      <c r="G108" s="53" t="s">
        <v>350</v>
      </c>
      <c r="H108" s="8">
        <v>2014939.3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2014939.3</v>
      </c>
      <c r="O108" s="8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100</v>
      </c>
      <c r="V108" s="9">
        <v>0</v>
      </c>
      <c r="W108" s="8">
        <v>2014939.3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2014939.3</v>
      </c>
      <c r="AD108" s="8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100</v>
      </c>
      <c r="AK108" s="9">
        <v>0</v>
      </c>
    </row>
    <row r="109" spans="1:37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258</v>
      </c>
      <c r="G109" s="53" t="s">
        <v>351</v>
      </c>
      <c r="H109" s="8">
        <v>2046000</v>
      </c>
      <c r="I109" s="8">
        <v>2000000</v>
      </c>
      <c r="J109" s="8">
        <v>0</v>
      </c>
      <c r="K109" s="8">
        <v>0</v>
      </c>
      <c r="L109" s="8">
        <v>0</v>
      </c>
      <c r="M109" s="8">
        <v>0</v>
      </c>
      <c r="N109" s="8">
        <v>46000</v>
      </c>
      <c r="O109" s="8">
        <v>0</v>
      </c>
      <c r="P109" s="9">
        <v>97.75</v>
      </c>
      <c r="Q109" s="9">
        <v>0</v>
      </c>
      <c r="R109" s="9">
        <v>0</v>
      </c>
      <c r="S109" s="9">
        <v>0</v>
      </c>
      <c r="T109" s="9">
        <v>0</v>
      </c>
      <c r="U109" s="9">
        <v>2.24</v>
      </c>
      <c r="V109" s="9">
        <v>0</v>
      </c>
      <c r="W109" s="8">
        <v>2934682.1</v>
      </c>
      <c r="X109" s="8">
        <v>2000000</v>
      </c>
      <c r="Y109" s="8">
        <v>0</v>
      </c>
      <c r="Z109" s="8">
        <v>0</v>
      </c>
      <c r="AA109" s="8">
        <v>0</v>
      </c>
      <c r="AB109" s="8">
        <v>0</v>
      </c>
      <c r="AC109" s="8">
        <v>934682.1</v>
      </c>
      <c r="AD109" s="8">
        <v>0</v>
      </c>
      <c r="AE109" s="9">
        <v>68.15</v>
      </c>
      <c r="AF109" s="9">
        <v>0</v>
      </c>
      <c r="AG109" s="9">
        <v>0</v>
      </c>
      <c r="AH109" s="9">
        <v>0</v>
      </c>
      <c r="AI109" s="9">
        <v>0</v>
      </c>
      <c r="AJ109" s="9">
        <v>31.84</v>
      </c>
      <c r="AK109" s="9">
        <v>0</v>
      </c>
    </row>
    <row r="110" spans="1:37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258</v>
      </c>
      <c r="G110" s="53" t="s">
        <v>352</v>
      </c>
      <c r="H110" s="8">
        <v>2020412.93</v>
      </c>
      <c r="I110" s="8">
        <v>1910412.93</v>
      </c>
      <c r="J110" s="8">
        <v>0</v>
      </c>
      <c r="K110" s="8">
        <v>0</v>
      </c>
      <c r="L110" s="8">
        <v>0</v>
      </c>
      <c r="M110" s="8">
        <v>0</v>
      </c>
      <c r="N110" s="8">
        <v>110000</v>
      </c>
      <c r="O110" s="8">
        <v>0</v>
      </c>
      <c r="P110" s="9">
        <v>94.55</v>
      </c>
      <c r="Q110" s="9">
        <v>0</v>
      </c>
      <c r="R110" s="9">
        <v>0</v>
      </c>
      <c r="S110" s="9">
        <v>0</v>
      </c>
      <c r="T110" s="9">
        <v>0</v>
      </c>
      <c r="U110" s="9">
        <v>5.44</v>
      </c>
      <c r="V110" s="9">
        <v>0</v>
      </c>
      <c r="W110" s="8">
        <v>2240450.52</v>
      </c>
      <c r="X110" s="8">
        <v>1910412.93</v>
      </c>
      <c r="Y110" s="8">
        <v>0</v>
      </c>
      <c r="Z110" s="8">
        <v>0</v>
      </c>
      <c r="AA110" s="8">
        <v>0</v>
      </c>
      <c r="AB110" s="8">
        <v>0</v>
      </c>
      <c r="AC110" s="8">
        <v>111991.84</v>
      </c>
      <c r="AD110" s="8">
        <v>218045.75</v>
      </c>
      <c r="AE110" s="9">
        <v>85.26</v>
      </c>
      <c r="AF110" s="9">
        <v>0</v>
      </c>
      <c r="AG110" s="9">
        <v>0</v>
      </c>
      <c r="AH110" s="9">
        <v>0</v>
      </c>
      <c r="AI110" s="9">
        <v>0</v>
      </c>
      <c r="AJ110" s="9">
        <v>4.99</v>
      </c>
      <c r="AK110" s="9">
        <v>9.73</v>
      </c>
    </row>
    <row r="111" spans="1:37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258</v>
      </c>
      <c r="G111" s="53" t="s">
        <v>353</v>
      </c>
      <c r="H111" s="8">
        <v>6258000</v>
      </c>
      <c r="I111" s="8">
        <v>6200000</v>
      </c>
      <c r="J111" s="8">
        <v>58000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9">
        <v>99.07</v>
      </c>
      <c r="Q111" s="9">
        <v>0.92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8">
        <v>6719574.85</v>
      </c>
      <c r="X111" s="8">
        <v>6200000</v>
      </c>
      <c r="Y111" s="8">
        <v>0</v>
      </c>
      <c r="Z111" s="8">
        <v>0</v>
      </c>
      <c r="AA111" s="8">
        <v>0</v>
      </c>
      <c r="AB111" s="8">
        <v>0</v>
      </c>
      <c r="AC111" s="8">
        <v>519574.85</v>
      </c>
      <c r="AD111" s="8">
        <v>0</v>
      </c>
      <c r="AE111" s="9">
        <v>92.26</v>
      </c>
      <c r="AF111" s="9">
        <v>0</v>
      </c>
      <c r="AG111" s="9">
        <v>0</v>
      </c>
      <c r="AH111" s="9">
        <v>0</v>
      </c>
      <c r="AI111" s="9">
        <v>0</v>
      </c>
      <c r="AJ111" s="9">
        <v>7.73</v>
      </c>
      <c r="AK111" s="9">
        <v>0</v>
      </c>
    </row>
    <row r="112" spans="1:37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258</v>
      </c>
      <c r="G112" s="53" t="s">
        <v>354</v>
      </c>
      <c r="H112" s="8">
        <v>650000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650000</v>
      </c>
      <c r="O112" s="8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100</v>
      </c>
      <c r="V112" s="9">
        <v>0</v>
      </c>
      <c r="W112" s="8">
        <v>2118643.46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2118643.46</v>
      </c>
      <c r="AD112" s="8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100</v>
      </c>
      <c r="AK112" s="9">
        <v>0</v>
      </c>
    </row>
    <row r="113" spans="1:37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258</v>
      </c>
      <c r="G113" s="53" t="s">
        <v>355</v>
      </c>
      <c r="H113" s="8">
        <v>2110000</v>
      </c>
      <c r="I113" s="8">
        <v>2110000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9">
        <v>100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8">
        <v>2230730.01</v>
      </c>
      <c r="X113" s="8">
        <v>2110000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120730.01</v>
      </c>
      <c r="AE113" s="9">
        <v>94.58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5.41</v>
      </c>
    </row>
    <row r="114" spans="1:37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258</v>
      </c>
      <c r="G114" s="53" t="s">
        <v>356</v>
      </c>
      <c r="H114" s="8">
        <v>2434276</v>
      </c>
      <c r="I114" s="8">
        <v>1718069</v>
      </c>
      <c r="J114" s="8">
        <v>150000</v>
      </c>
      <c r="K114" s="8">
        <v>0</v>
      </c>
      <c r="L114" s="8">
        <v>0</v>
      </c>
      <c r="M114" s="8">
        <v>0</v>
      </c>
      <c r="N114" s="8">
        <v>566207</v>
      </c>
      <c r="O114" s="8">
        <v>0</v>
      </c>
      <c r="P114" s="9">
        <v>70.57</v>
      </c>
      <c r="Q114" s="9">
        <v>6.16</v>
      </c>
      <c r="R114" s="9">
        <v>0</v>
      </c>
      <c r="S114" s="9">
        <v>0</v>
      </c>
      <c r="T114" s="9">
        <v>0</v>
      </c>
      <c r="U114" s="9">
        <v>23.25</v>
      </c>
      <c r="V114" s="9">
        <v>0</v>
      </c>
      <c r="W114" s="8">
        <v>2300280.37</v>
      </c>
      <c r="X114" s="8">
        <v>1688214.6</v>
      </c>
      <c r="Y114" s="8">
        <v>0</v>
      </c>
      <c r="Z114" s="8">
        <v>0</v>
      </c>
      <c r="AA114" s="8">
        <v>0</v>
      </c>
      <c r="AB114" s="8">
        <v>0</v>
      </c>
      <c r="AC114" s="8">
        <v>612065.77</v>
      </c>
      <c r="AD114" s="8">
        <v>0</v>
      </c>
      <c r="AE114" s="9">
        <v>73.39</v>
      </c>
      <c r="AF114" s="9">
        <v>0</v>
      </c>
      <c r="AG114" s="9">
        <v>0</v>
      </c>
      <c r="AH114" s="9">
        <v>0</v>
      </c>
      <c r="AI114" s="9">
        <v>0</v>
      </c>
      <c r="AJ114" s="9">
        <v>26.6</v>
      </c>
      <c r="AK114" s="9">
        <v>0</v>
      </c>
    </row>
    <row r="115" spans="1:37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7952856.87</v>
      </c>
      <c r="I115" s="8">
        <v>6160021</v>
      </c>
      <c r="J115" s="8">
        <v>0</v>
      </c>
      <c r="K115" s="8">
        <v>0</v>
      </c>
      <c r="L115" s="8">
        <v>0</v>
      </c>
      <c r="M115" s="8">
        <v>0</v>
      </c>
      <c r="N115" s="8">
        <v>1792835.87</v>
      </c>
      <c r="O115" s="8">
        <v>0</v>
      </c>
      <c r="P115" s="9">
        <v>77.45</v>
      </c>
      <c r="Q115" s="9">
        <v>0</v>
      </c>
      <c r="R115" s="9">
        <v>0</v>
      </c>
      <c r="S115" s="9">
        <v>0</v>
      </c>
      <c r="T115" s="9">
        <v>0</v>
      </c>
      <c r="U115" s="9">
        <v>22.54</v>
      </c>
      <c r="V115" s="9">
        <v>0</v>
      </c>
      <c r="W115" s="8">
        <v>7952856.87</v>
      </c>
      <c r="X115" s="8">
        <v>6160021</v>
      </c>
      <c r="Y115" s="8">
        <v>0</v>
      </c>
      <c r="Z115" s="8">
        <v>0</v>
      </c>
      <c r="AA115" s="8">
        <v>0</v>
      </c>
      <c r="AB115" s="8">
        <v>0</v>
      </c>
      <c r="AC115" s="8">
        <v>1792835.87</v>
      </c>
      <c r="AD115" s="8">
        <v>0</v>
      </c>
      <c r="AE115" s="9">
        <v>77.45</v>
      </c>
      <c r="AF115" s="9">
        <v>0</v>
      </c>
      <c r="AG115" s="9">
        <v>0</v>
      </c>
      <c r="AH115" s="9">
        <v>0</v>
      </c>
      <c r="AI115" s="9">
        <v>0</v>
      </c>
      <c r="AJ115" s="9">
        <v>22.54</v>
      </c>
      <c r="AK115" s="9">
        <v>0</v>
      </c>
    </row>
    <row r="116" spans="1:37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258</v>
      </c>
      <c r="G116" s="53" t="s">
        <v>358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9"/>
      <c r="Q116" s="9"/>
      <c r="R116" s="9"/>
      <c r="S116" s="9"/>
      <c r="T116" s="9"/>
      <c r="U116" s="9"/>
      <c r="V116" s="9"/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9"/>
      <c r="AF116" s="9"/>
      <c r="AG116" s="9"/>
      <c r="AH116" s="9"/>
      <c r="AI116" s="9"/>
      <c r="AJ116" s="9"/>
      <c r="AK116" s="9"/>
    </row>
    <row r="117" spans="1:37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258</v>
      </c>
      <c r="G117" s="53" t="s">
        <v>359</v>
      </c>
      <c r="H117" s="8">
        <v>2464581.09</v>
      </c>
      <c r="I117" s="8">
        <v>1800000</v>
      </c>
      <c r="J117" s="8">
        <v>0</v>
      </c>
      <c r="K117" s="8">
        <v>0</v>
      </c>
      <c r="L117" s="8">
        <v>0</v>
      </c>
      <c r="M117" s="8">
        <v>0</v>
      </c>
      <c r="N117" s="8">
        <v>664581.09</v>
      </c>
      <c r="O117" s="8">
        <v>0</v>
      </c>
      <c r="P117" s="9">
        <v>73.03</v>
      </c>
      <c r="Q117" s="9">
        <v>0</v>
      </c>
      <c r="R117" s="9">
        <v>0</v>
      </c>
      <c r="S117" s="9">
        <v>0</v>
      </c>
      <c r="T117" s="9">
        <v>0</v>
      </c>
      <c r="U117" s="9">
        <v>26.96</v>
      </c>
      <c r="V117" s="9">
        <v>0</v>
      </c>
      <c r="W117" s="8">
        <v>2464581.09</v>
      </c>
      <c r="X117" s="8">
        <v>1800000</v>
      </c>
      <c r="Y117" s="8">
        <v>0</v>
      </c>
      <c r="Z117" s="8">
        <v>0</v>
      </c>
      <c r="AA117" s="8">
        <v>0</v>
      </c>
      <c r="AB117" s="8">
        <v>0</v>
      </c>
      <c r="AC117" s="8">
        <v>664581.09</v>
      </c>
      <c r="AD117" s="8">
        <v>0</v>
      </c>
      <c r="AE117" s="9">
        <v>73.03</v>
      </c>
      <c r="AF117" s="9">
        <v>0</v>
      </c>
      <c r="AG117" s="9">
        <v>0</v>
      </c>
      <c r="AH117" s="9">
        <v>0</v>
      </c>
      <c r="AI117" s="9">
        <v>0</v>
      </c>
      <c r="AJ117" s="9">
        <v>26.96</v>
      </c>
      <c r="AK117" s="9">
        <v>0</v>
      </c>
    </row>
    <row r="118" spans="1:37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258</v>
      </c>
      <c r="G118" s="53" t="s">
        <v>360</v>
      </c>
      <c r="H118" s="8">
        <v>4522971.79</v>
      </c>
      <c r="I118" s="8">
        <v>3571414</v>
      </c>
      <c r="J118" s="8">
        <v>0</v>
      </c>
      <c r="K118" s="8">
        <v>0</v>
      </c>
      <c r="L118" s="8">
        <v>0</v>
      </c>
      <c r="M118" s="8">
        <v>0</v>
      </c>
      <c r="N118" s="8">
        <v>951557.79</v>
      </c>
      <c r="O118" s="8">
        <v>0</v>
      </c>
      <c r="P118" s="9">
        <v>78.96</v>
      </c>
      <c r="Q118" s="9">
        <v>0</v>
      </c>
      <c r="R118" s="9">
        <v>0</v>
      </c>
      <c r="S118" s="9">
        <v>0</v>
      </c>
      <c r="T118" s="9">
        <v>0</v>
      </c>
      <c r="U118" s="9">
        <v>21.03</v>
      </c>
      <c r="V118" s="9">
        <v>0</v>
      </c>
      <c r="W118" s="8">
        <v>4522971.79</v>
      </c>
      <c r="X118" s="8">
        <v>3571414</v>
      </c>
      <c r="Y118" s="8">
        <v>0</v>
      </c>
      <c r="Z118" s="8">
        <v>0</v>
      </c>
      <c r="AA118" s="8">
        <v>0</v>
      </c>
      <c r="AB118" s="8">
        <v>0</v>
      </c>
      <c r="AC118" s="8">
        <v>951557.79</v>
      </c>
      <c r="AD118" s="8">
        <v>0</v>
      </c>
      <c r="AE118" s="9">
        <v>78.96</v>
      </c>
      <c r="AF118" s="9">
        <v>0</v>
      </c>
      <c r="AG118" s="9">
        <v>0</v>
      </c>
      <c r="AH118" s="9">
        <v>0</v>
      </c>
      <c r="AI118" s="9">
        <v>0</v>
      </c>
      <c r="AJ118" s="9">
        <v>21.03</v>
      </c>
      <c r="AK118" s="9">
        <v>0</v>
      </c>
    </row>
    <row r="119" spans="1:37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258</v>
      </c>
      <c r="G119" s="53" t="s">
        <v>361</v>
      </c>
      <c r="H119" s="8">
        <v>4404928.26</v>
      </c>
      <c r="I119" s="8">
        <v>4302928.26</v>
      </c>
      <c r="J119" s="8">
        <v>0</v>
      </c>
      <c r="K119" s="8">
        <v>0</v>
      </c>
      <c r="L119" s="8">
        <v>0</v>
      </c>
      <c r="M119" s="8">
        <v>0</v>
      </c>
      <c r="N119" s="8">
        <v>102000</v>
      </c>
      <c r="O119" s="8">
        <v>0</v>
      </c>
      <c r="P119" s="9">
        <v>97.68</v>
      </c>
      <c r="Q119" s="9">
        <v>0</v>
      </c>
      <c r="R119" s="9">
        <v>0</v>
      </c>
      <c r="S119" s="9">
        <v>0</v>
      </c>
      <c r="T119" s="9">
        <v>0</v>
      </c>
      <c r="U119" s="9">
        <v>2.31</v>
      </c>
      <c r="V119" s="9">
        <v>0</v>
      </c>
      <c r="W119" s="8">
        <v>398583.56</v>
      </c>
      <c r="X119" s="8">
        <v>205500</v>
      </c>
      <c r="Y119" s="8">
        <v>0</v>
      </c>
      <c r="Z119" s="8">
        <v>0</v>
      </c>
      <c r="AA119" s="8">
        <v>0</v>
      </c>
      <c r="AB119" s="8">
        <v>0</v>
      </c>
      <c r="AC119" s="8">
        <v>193083.56</v>
      </c>
      <c r="AD119" s="8">
        <v>0</v>
      </c>
      <c r="AE119" s="9">
        <v>51.55</v>
      </c>
      <c r="AF119" s="9">
        <v>0</v>
      </c>
      <c r="AG119" s="9">
        <v>0</v>
      </c>
      <c r="AH119" s="9">
        <v>0</v>
      </c>
      <c r="AI119" s="9">
        <v>0</v>
      </c>
      <c r="AJ119" s="9">
        <v>48.44</v>
      </c>
      <c r="AK119" s="9">
        <v>0</v>
      </c>
    </row>
    <row r="120" spans="1:37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258</v>
      </c>
      <c r="G120" s="53" t="s">
        <v>267</v>
      </c>
      <c r="H120" s="8">
        <v>6631290.35</v>
      </c>
      <c r="I120" s="8">
        <v>0</v>
      </c>
      <c r="J120" s="8">
        <v>0</v>
      </c>
      <c r="K120" s="8">
        <v>6631290.35</v>
      </c>
      <c r="L120" s="8">
        <v>0</v>
      </c>
      <c r="M120" s="8">
        <v>0</v>
      </c>
      <c r="N120" s="8">
        <v>0</v>
      </c>
      <c r="O120" s="8">
        <v>0</v>
      </c>
      <c r="P120" s="9">
        <v>0</v>
      </c>
      <c r="Q120" s="9">
        <v>0</v>
      </c>
      <c r="R120" s="9">
        <v>100</v>
      </c>
      <c r="S120" s="9">
        <v>0</v>
      </c>
      <c r="T120" s="9">
        <v>0</v>
      </c>
      <c r="U120" s="9">
        <v>0</v>
      </c>
      <c r="V120" s="9">
        <v>0</v>
      </c>
      <c r="W120" s="8">
        <v>9318138.98</v>
      </c>
      <c r="X120" s="8">
        <v>0</v>
      </c>
      <c r="Y120" s="8">
        <v>0</v>
      </c>
      <c r="Z120" s="8">
        <v>9318138.98</v>
      </c>
      <c r="AA120" s="8">
        <v>0</v>
      </c>
      <c r="AB120" s="8">
        <v>0</v>
      </c>
      <c r="AC120" s="8">
        <v>0</v>
      </c>
      <c r="AD120" s="8">
        <v>0</v>
      </c>
      <c r="AE120" s="9">
        <v>0</v>
      </c>
      <c r="AF120" s="9">
        <v>0</v>
      </c>
      <c r="AG120" s="9">
        <v>100</v>
      </c>
      <c r="AH120" s="9">
        <v>0</v>
      </c>
      <c r="AI120" s="9">
        <v>0</v>
      </c>
      <c r="AJ120" s="9">
        <v>0</v>
      </c>
      <c r="AK120" s="9">
        <v>0</v>
      </c>
    </row>
    <row r="121" spans="1:37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258</v>
      </c>
      <c r="G121" s="53" t="s">
        <v>362</v>
      </c>
      <c r="H121" s="8">
        <v>349640</v>
      </c>
      <c r="I121" s="8">
        <v>149640</v>
      </c>
      <c r="J121" s="8">
        <v>0</v>
      </c>
      <c r="K121" s="8">
        <v>0</v>
      </c>
      <c r="L121" s="8">
        <v>0</v>
      </c>
      <c r="M121" s="8">
        <v>0</v>
      </c>
      <c r="N121" s="8">
        <v>200000</v>
      </c>
      <c r="O121" s="8">
        <v>0</v>
      </c>
      <c r="P121" s="9">
        <v>42.79</v>
      </c>
      <c r="Q121" s="9">
        <v>0</v>
      </c>
      <c r="R121" s="9">
        <v>0</v>
      </c>
      <c r="S121" s="9">
        <v>0</v>
      </c>
      <c r="T121" s="9">
        <v>0</v>
      </c>
      <c r="U121" s="9">
        <v>57.2</v>
      </c>
      <c r="V121" s="9">
        <v>0</v>
      </c>
      <c r="W121" s="8">
        <v>706339.22</v>
      </c>
      <c r="X121" s="8">
        <v>149640</v>
      </c>
      <c r="Y121" s="8">
        <v>0</v>
      </c>
      <c r="Z121" s="8">
        <v>0</v>
      </c>
      <c r="AA121" s="8">
        <v>0</v>
      </c>
      <c r="AB121" s="8">
        <v>0</v>
      </c>
      <c r="AC121" s="8">
        <v>556699.22</v>
      </c>
      <c r="AD121" s="8">
        <v>0</v>
      </c>
      <c r="AE121" s="9">
        <v>21.18</v>
      </c>
      <c r="AF121" s="9">
        <v>0</v>
      </c>
      <c r="AG121" s="9">
        <v>0</v>
      </c>
      <c r="AH121" s="9">
        <v>0</v>
      </c>
      <c r="AI121" s="9">
        <v>0</v>
      </c>
      <c r="AJ121" s="9">
        <v>78.81</v>
      </c>
      <c r="AK121" s="9">
        <v>0</v>
      </c>
    </row>
    <row r="122" spans="1:37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258</v>
      </c>
      <c r="G122" s="53" t="s">
        <v>363</v>
      </c>
      <c r="H122" s="8">
        <v>3245705.12</v>
      </c>
      <c r="I122" s="8">
        <v>1355100</v>
      </c>
      <c r="J122" s="8">
        <v>0</v>
      </c>
      <c r="K122" s="8">
        <v>1890605.12</v>
      </c>
      <c r="L122" s="8">
        <v>0</v>
      </c>
      <c r="M122" s="8">
        <v>0</v>
      </c>
      <c r="N122" s="8">
        <v>0</v>
      </c>
      <c r="O122" s="8">
        <v>0</v>
      </c>
      <c r="P122" s="9">
        <v>41.75</v>
      </c>
      <c r="Q122" s="9">
        <v>0</v>
      </c>
      <c r="R122" s="9">
        <v>58.24</v>
      </c>
      <c r="S122" s="9">
        <v>0</v>
      </c>
      <c r="T122" s="9">
        <v>0</v>
      </c>
      <c r="U122" s="9">
        <v>0</v>
      </c>
      <c r="V122" s="9">
        <v>0</v>
      </c>
      <c r="W122" s="8">
        <v>3669496.68</v>
      </c>
      <c r="X122" s="8">
        <v>0</v>
      </c>
      <c r="Y122" s="8">
        <v>0</v>
      </c>
      <c r="Z122" s="8">
        <v>3100806.68</v>
      </c>
      <c r="AA122" s="8">
        <v>0</v>
      </c>
      <c r="AB122" s="8">
        <v>0</v>
      </c>
      <c r="AC122" s="8">
        <v>568690</v>
      </c>
      <c r="AD122" s="8">
        <v>0</v>
      </c>
      <c r="AE122" s="9">
        <v>0</v>
      </c>
      <c r="AF122" s="9">
        <v>0</v>
      </c>
      <c r="AG122" s="9">
        <v>84.5</v>
      </c>
      <c r="AH122" s="9">
        <v>0</v>
      </c>
      <c r="AI122" s="9">
        <v>0</v>
      </c>
      <c r="AJ122" s="9">
        <v>15.49</v>
      </c>
      <c r="AK122" s="9">
        <v>0</v>
      </c>
    </row>
    <row r="123" spans="1:37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258</v>
      </c>
      <c r="G123" s="53" t="s">
        <v>268</v>
      </c>
      <c r="H123" s="8">
        <v>1327646.82</v>
      </c>
      <c r="I123" s="8">
        <v>1065000</v>
      </c>
      <c r="J123" s="8">
        <v>0</v>
      </c>
      <c r="K123" s="8">
        <v>0</v>
      </c>
      <c r="L123" s="8">
        <v>0</v>
      </c>
      <c r="M123" s="8">
        <v>0</v>
      </c>
      <c r="N123" s="8">
        <v>262646.82</v>
      </c>
      <c r="O123" s="8">
        <v>0</v>
      </c>
      <c r="P123" s="9">
        <v>80.21</v>
      </c>
      <c r="Q123" s="9">
        <v>0</v>
      </c>
      <c r="R123" s="9">
        <v>0</v>
      </c>
      <c r="S123" s="9">
        <v>0</v>
      </c>
      <c r="T123" s="9">
        <v>0</v>
      </c>
      <c r="U123" s="9">
        <v>19.78</v>
      </c>
      <c r="V123" s="9">
        <v>0</v>
      </c>
      <c r="W123" s="8">
        <v>1327646.82</v>
      </c>
      <c r="X123" s="8">
        <v>1065000</v>
      </c>
      <c r="Y123" s="8">
        <v>0</v>
      </c>
      <c r="Z123" s="8">
        <v>0</v>
      </c>
      <c r="AA123" s="8">
        <v>0</v>
      </c>
      <c r="AB123" s="8">
        <v>0</v>
      </c>
      <c r="AC123" s="8">
        <v>262646.82</v>
      </c>
      <c r="AD123" s="8">
        <v>0</v>
      </c>
      <c r="AE123" s="9">
        <v>80.21</v>
      </c>
      <c r="AF123" s="9">
        <v>0</v>
      </c>
      <c r="AG123" s="9">
        <v>0</v>
      </c>
      <c r="AH123" s="9">
        <v>0</v>
      </c>
      <c r="AI123" s="9">
        <v>0</v>
      </c>
      <c r="AJ123" s="9">
        <v>19.78</v>
      </c>
      <c r="AK123" s="9">
        <v>0</v>
      </c>
    </row>
    <row r="124" spans="1:37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258</v>
      </c>
      <c r="G124" s="53" t="s">
        <v>269</v>
      </c>
      <c r="H124" s="8">
        <v>913286</v>
      </c>
      <c r="I124" s="8">
        <v>566056</v>
      </c>
      <c r="J124" s="8">
        <v>0</v>
      </c>
      <c r="K124" s="8">
        <v>0</v>
      </c>
      <c r="L124" s="8">
        <v>0</v>
      </c>
      <c r="M124" s="8">
        <v>0</v>
      </c>
      <c r="N124" s="8">
        <v>347230</v>
      </c>
      <c r="O124" s="8">
        <v>0</v>
      </c>
      <c r="P124" s="9">
        <v>61.98</v>
      </c>
      <c r="Q124" s="9">
        <v>0</v>
      </c>
      <c r="R124" s="9">
        <v>0</v>
      </c>
      <c r="S124" s="9">
        <v>0</v>
      </c>
      <c r="T124" s="9">
        <v>0</v>
      </c>
      <c r="U124" s="9">
        <v>38.01</v>
      </c>
      <c r="V124" s="9">
        <v>0</v>
      </c>
      <c r="W124" s="8">
        <v>754882.61</v>
      </c>
      <c r="X124" s="8">
        <v>407652.27</v>
      </c>
      <c r="Y124" s="8">
        <v>0</v>
      </c>
      <c r="Z124" s="8">
        <v>0</v>
      </c>
      <c r="AA124" s="8">
        <v>0</v>
      </c>
      <c r="AB124" s="8">
        <v>0</v>
      </c>
      <c r="AC124" s="8">
        <v>347230.34</v>
      </c>
      <c r="AD124" s="8">
        <v>0</v>
      </c>
      <c r="AE124" s="9">
        <v>54</v>
      </c>
      <c r="AF124" s="9">
        <v>0</v>
      </c>
      <c r="AG124" s="9">
        <v>0</v>
      </c>
      <c r="AH124" s="9">
        <v>0</v>
      </c>
      <c r="AI124" s="9">
        <v>0</v>
      </c>
      <c r="AJ124" s="9">
        <v>45.99</v>
      </c>
      <c r="AK124" s="9">
        <v>0</v>
      </c>
    </row>
    <row r="125" spans="1:37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258</v>
      </c>
      <c r="G125" s="53" t="s">
        <v>364</v>
      </c>
      <c r="H125" s="8">
        <v>1268404.66</v>
      </c>
      <c r="I125" s="8">
        <v>1181086.45</v>
      </c>
      <c r="J125" s="8">
        <v>0</v>
      </c>
      <c r="K125" s="8">
        <v>0</v>
      </c>
      <c r="L125" s="8">
        <v>0</v>
      </c>
      <c r="M125" s="8">
        <v>0</v>
      </c>
      <c r="N125" s="8">
        <v>87318.21</v>
      </c>
      <c r="O125" s="8">
        <v>0</v>
      </c>
      <c r="P125" s="9">
        <v>93.11</v>
      </c>
      <c r="Q125" s="9">
        <v>0</v>
      </c>
      <c r="R125" s="9">
        <v>0</v>
      </c>
      <c r="S125" s="9">
        <v>0</v>
      </c>
      <c r="T125" s="9">
        <v>0</v>
      </c>
      <c r="U125" s="9">
        <v>6.88</v>
      </c>
      <c r="V125" s="9">
        <v>0</v>
      </c>
      <c r="W125" s="8">
        <v>1087318.21</v>
      </c>
      <c r="X125" s="8">
        <v>1000000</v>
      </c>
      <c r="Y125" s="8">
        <v>0</v>
      </c>
      <c r="Z125" s="8">
        <v>0</v>
      </c>
      <c r="AA125" s="8">
        <v>0</v>
      </c>
      <c r="AB125" s="8">
        <v>0</v>
      </c>
      <c r="AC125" s="8">
        <v>87318.21</v>
      </c>
      <c r="AD125" s="8">
        <v>0</v>
      </c>
      <c r="AE125" s="9">
        <v>91.96</v>
      </c>
      <c r="AF125" s="9">
        <v>0</v>
      </c>
      <c r="AG125" s="9">
        <v>0</v>
      </c>
      <c r="AH125" s="9">
        <v>0</v>
      </c>
      <c r="AI125" s="9">
        <v>0</v>
      </c>
      <c r="AJ125" s="9">
        <v>8.03</v>
      </c>
      <c r="AK125" s="9">
        <v>0</v>
      </c>
    </row>
    <row r="126" spans="1:37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258</v>
      </c>
      <c r="G126" s="53" t="s">
        <v>365</v>
      </c>
      <c r="H126" s="8">
        <v>2883000</v>
      </c>
      <c r="I126" s="8">
        <v>2883000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9">
        <v>100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8">
        <v>3853626.33</v>
      </c>
      <c r="X126" s="8">
        <v>2883000</v>
      </c>
      <c r="Y126" s="8">
        <v>0</v>
      </c>
      <c r="Z126" s="8">
        <v>0</v>
      </c>
      <c r="AA126" s="8">
        <v>0</v>
      </c>
      <c r="AB126" s="8">
        <v>0</v>
      </c>
      <c r="AC126" s="8">
        <v>970626.33</v>
      </c>
      <c r="AD126" s="8">
        <v>0</v>
      </c>
      <c r="AE126" s="9">
        <v>74.81</v>
      </c>
      <c r="AF126" s="9">
        <v>0</v>
      </c>
      <c r="AG126" s="9">
        <v>0</v>
      </c>
      <c r="AH126" s="9">
        <v>0</v>
      </c>
      <c r="AI126" s="9">
        <v>0</v>
      </c>
      <c r="AJ126" s="9">
        <v>25.18</v>
      </c>
      <c r="AK126" s="9">
        <v>0</v>
      </c>
    </row>
    <row r="127" spans="1:37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258</v>
      </c>
      <c r="G127" s="53" t="s">
        <v>366</v>
      </c>
      <c r="H127" s="8">
        <v>1123500</v>
      </c>
      <c r="I127" s="8">
        <v>93500</v>
      </c>
      <c r="J127" s="8">
        <v>30000</v>
      </c>
      <c r="K127" s="8">
        <v>0</v>
      </c>
      <c r="L127" s="8">
        <v>0</v>
      </c>
      <c r="M127" s="8">
        <v>0</v>
      </c>
      <c r="N127" s="8">
        <v>1000000</v>
      </c>
      <c r="O127" s="8">
        <v>0</v>
      </c>
      <c r="P127" s="9">
        <v>8.32</v>
      </c>
      <c r="Q127" s="9">
        <v>2.67</v>
      </c>
      <c r="R127" s="9">
        <v>0</v>
      </c>
      <c r="S127" s="9">
        <v>0</v>
      </c>
      <c r="T127" s="9">
        <v>0</v>
      </c>
      <c r="U127" s="9">
        <v>89</v>
      </c>
      <c r="V127" s="9">
        <v>0</v>
      </c>
      <c r="W127" s="8">
        <v>1032471.66</v>
      </c>
      <c r="X127" s="8">
        <v>0</v>
      </c>
      <c r="Y127" s="8">
        <v>30000</v>
      </c>
      <c r="Z127" s="8">
        <v>0</v>
      </c>
      <c r="AA127" s="8">
        <v>0</v>
      </c>
      <c r="AB127" s="8">
        <v>0</v>
      </c>
      <c r="AC127" s="8">
        <v>1002471.66</v>
      </c>
      <c r="AD127" s="8">
        <v>0</v>
      </c>
      <c r="AE127" s="9">
        <v>0</v>
      </c>
      <c r="AF127" s="9">
        <v>2.9</v>
      </c>
      <c r="AG127" s="9">
        <v>0</v>
      </c>
      <c r="AH127" s="9">
        <v>0</v>
      </c>
      <c r="AI127" s="9">
        <v>0</v>
      </c>
      <c r="AJ127" s="9">
        <v>97.09</v>
      </c>
      <c r="AK127" s="9">
        <v>0</v>
      </c>
    </row>
    <row r="128" spans="1:37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1008536.18</v>
      </c>
      <c r="I128" s="8">
        <v>670000</v>
      </c>
      <c r="J128" s="8">
        <v>0</v>
      </c>
      <c r="K128" s="8">
        <v>338536.18</v>
      </c>
      <c r="L128" s="8">
        <v>0</v>
      </c>
      <c r="M128" s="8">
        <v>0</v>
      </c>
      <c r="N128" s="8">
        <v>0</v>
      </c>
      <c r="O128" s="8">
        <v>0</v>
      </c>
      <c r="P128" s="9">
        <v>66.43</v>
      </c>
      <c r="Q128" s="9">
        <v>0</v>
      </c>
      <c r="R128" s="9">
        <v>33.56</v>
      </c>
      <c r="S128" s="9">
        <v>0</v>
      </c>
      <c r="T128" s="9">
        <v>0</v>
      </c>
      <c r="U128" s="9">
        <v>0</v>
      </c>
      <c r="V128" s="9">
        <v>0</v>
      </c>
      <c r="W128" s="8">
        <v>1008536.18</v>
      </c>
      <c r="X128" s="8">
        <v>670000</v>
      </c>
      <c r="Y128" s="8">
        <v>0</v>
      </c>
      <c r="Z128" s="8">
        <v>338536.18</v>
      </c>
      <c r="AA128" s="8">
        <v>0</v>
      </c>
      <c r="AB128" s="8">
        <v>0</v>
      </c>
      <c r="AC128" s="8">
        <v>0</v>
      </c>
      <c r="AD128" s="8">
        <v>0</v>
      </c>
      <c r="AE128" s="9">
        <v>66.43</v>
      </c>
      <c r="AF128" s="9">
        <v>0</v>
      </c>
      <c r="AG128" s="9">
        <v>33.56</v>
      </c>
      <c r="AH128" s="9">
        <v>0</v>
      </c>
      <c r="AI128" s="9">
        <v>0</v>
      </c>
      <c r="AJ128" s="9">
        <v>0</v>
      </c>
      <c r="AK128" s="9">
        <v>0</v>
      </c>
    </row>
    <row r="129" spans="1:37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258</v>
      </c>
      <c r="G129" s="53" t="s">
        <v>368</v>
      </c>
      <c r="H129" s="8">
        <v>2169091</v>
      </c>
      <c r="I129" s="8">
        <v>0</v>
      </c>
      <c r="J129" s="8">
        <v>15985</v>
      </c>
      <c r="K129" s="8">
        <v>0</v>
      </c>
      <c r="L129" s="8">
        <v>0</v>
      </c>
      <c r="M129" s="8">
        <v>0</v>
      </c>
      <c r="N129" s="8">
        <v>2153106</v>
      </c>
      <c r="O129" s="8">
        <v>0</v>
      </c>
      <c r="P129" s="9">
        <v>0</v>
      </c>
      <c r="Q129" s="9">
        <v>0.73</v>
      </c>
      <c r="R129" s="9">
        <v>0</v>
      </c>
      <c r="S129" s="9">
        <v>0</v>
      </c>
      <c r="T129" s="9">
        <v>0</v>
      </c>
      <c r="U129" s="9">
        <v>99.26</v>
      </c>
      <c r="V129" s="9">
        <v>0</v>
      </c>
      <c r="W129" s="8">
        <v>2169091.84</v>
      </c>
      <c r="X129" s="8">
        <v>0</v>
      </c>
      <c r="Y129" s="8">
        <v>15985</v>
      </c>
      <c r="Z129" s="8">
        <v>0</v>
      </c>
      <c r="AA129" s="8">
        <v>0</v>
      </c>
      <c r="AB129" s="8">
        <v>0</v>
      </c>
      <c r="AC129" s="8">
        <v>2153106.84</v>
      </c>
      <c r="AD129" s="8">
        <v>0</v>
      </c>
      <c r="AE129" s="9">
        <v>0</v>
      </c>
      <c r="AF129" s="9">
        <v>0.73</v>
      </c>
      <c r="AG129" s="9">
        <v>0</v>
      </c>
      <c r="AH129" s="9">
        <v>0</v>
      </c>
      <c r="AI129" s="9">
        <v>0</v>
      </c>
      <c r="AJ129" s="9">
        <v>99.26</v>
      </c>
      <c r="AK129" s="9">
        <v>0</v>
      </c>
    </row>
    <row r="130" spans="1:37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258</v>
      </c>
      <c r="G130" s="53" t="s">
        <v>369</v>
      </c>
      <c r="H130" s="8">
        <v>1509138.49</v>
      </c>
      <c r="I130" s="8">
        <v>1509138.49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9">
        <v>100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8">
        <v>1388909.26</v>
      </c>
      <c r="X130" s="8">
        <v>1000000</v>
      </c>
      <c r="Y130" s="8">
        <v>0</v>
      </c>
      <c r="Z130" s="8">
        <v>0</v>
      </c>
      <c r="AA130" s="8">
        <v>0</v>
      </c>
      <c r="AB130" s="8">
        <v>0</v>
      </c>
      <c r="AC130" s="8">
        <v>388909.26</v>
      </c>
      <c r="AD130" s="8">
        <v>0</v>
      </c>
      <c r="AE130" s="9">
        <v>71.99</v>
      </c>
      <c r="AF130" s="9">
        <v>0</v>
      </c>
      <c r="AG130" s="9">
        <v>0</v>
      </c>
      <c r="AH130" s="9">
        <v>0</v>
      </c>
      <c r="AI130" s="9">
        <v>0</v>
      </c>
      <c r="AJ130" s="9">
        <v>28</v>
      </c>
      <c r="AK130" s="9">
        <v>0</v>
      </c>
    </row>
    <row r="131" spans="1:37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258</v>
      </c>
      <c r="G131" s="53" t="s">
        <v>370</v>
      </c>
      <c r="H131" s="8">
        <v>1648326.83</v>
      </c>
      <c r="I131" s="8">
        <v>1257619.83</v>
      </c>
      <c r="J131" s="8">
        <v>0</v>
      </c>
      <c r="K131" s="8">
        <v>0</v>
      </c>
      <c r="L131" s="8">
        <v>0</v>
      </c>
      <c r="M131" s="8">
        <v>0</v>
      </c>
      <c r="N131" s="8">
        <v>390707</v>
      </c>
      <c r="O131" s="8">
        <v>0</v>
      </c>
      <c r="P131" s="9">
        <v>76.29</v>
      </c>
      <c r="Q131" s="9">
        <v>0</v>
      </c>
      <c r="R131" s="9">
        <v>0</v>
      </c>
      <c r="S131" s="9">
        <v>0</v>
      </c>
      <c r="T131" s="9">
        <v>0</v>
      </c>
      <c r="U131" s="9">
        <v>23.7</v>
      </c>
      <c r="V131" s="9">
        <v>0</v>
      </c>
      <c r="W131" s="8">
        <v>2329647.86</v>
      </c>
      <c r="X131" s="8">
        <v>452991</v>
      </c>
      <c r="Y131" s="8">
        <v>0</v>
      </c>
      <c r="Z131" s="8">
        <v>0</v>
      </c>
      <c r="AA131" s="8">
        <v>0</v>
      </c>
      <c r="AB131" s="8">
        <v>0</v>
      </c>
      <c r="AC131" s="8">
        <v>1876656.86</v>
      </c>
      <c r="AD131" s="8">
        <v>0</v>
      </c>
      <c r="AE131" s="9">
        <v>19.44</v>
      </c>
      <c r="AF131" s="9">
        <v>0</v>
      </c>
      <c r="AG131" s="9">
        <v>0</v>
      </c>
      <c r="AH131" s="9">
        <v>0</v>
      </c>
      <c r="AI131" s="9">
        <v>0</v>
      </c>
      <c r="AJ131" s="9">
        <v>80.55</v>
      </c>
      <c r="AK131" s="9">
        <v>0</v>
      </c>
    </row>
    <row r="132" spans="1:37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258</v>
      </c>
      <c r="G132" s="53" t="s">
        <v>371</v>
      </c>
      <c r="H132" s="8">
        <v>2829206</v>
      </c>
      <c r="I132" s="8">
        <v>2789264</v>
      </c>
      <c r="J132" s="8">
        <v>0</v>
      </c>
      <c r="K132" s="8">
        <v>0</v>
      </c>
      <c r="L132" s="8">
        <v>0</v>
      </c>
      <c r="M132" s="8">
        <v>0</v>
      </c>
      <c r="N132" s="8">
        <v>39942</v>
      </c>
      <c r="O132" s="8">
        <v>0</v>
      </c>
      <c r="P132" s="9">
        <v>98.58</v>
      </c>
      <c r="Q132" s="9">
        <v>0</v>
      </c>
      <c r="R132" s="9">
        <v>0</v>
      </c>
      <c r="S132" s="9">
        <v>0</v>
      </c>
      <c r="T132" s="9">
        <v>0</v>
      </c>
      <c r="U132" s="9">
        <v>1.41</v>
      </c>
      <c r="V132" s="9">
        <v>0</v>
      </c>
      <c r="W132" s="8">
        <v>739942.49</v>
      </c>
      <c r="X132" s="8">
        <v>700000</v>
      </c>
      <c r="Y132" s="8">
        <v>0</v>
      </c>
      <c r="Z132" s="8">
        <v>0</v>
      </c>
      <c r="AA132" s="8">
        <v>0</v>
      </c>
      <c r="AB132" s="8">
        <v>0</v>
      </c>
      <c r="AC132" s="8">
        <v>39942.49</v>
      </c>
      <c r="AD132" s="8">
        <v>0</v>
      </c>
      <c r="AE132" s="9">
        <v>94.6</v>
      </c>
      <c r="AF132" s="9">
        <v>0</v>
      </c>
      <c r="AG132" s="9">
        <v>0</v>
      </c>
      <c r="AH132" s="9">
        <v>0</v>
      </c>
      <c r="AI132" s="9">
        <v>0</v>
      </c>
      <c r="AJ132" s="9">
        <v>5.39</v>
      </c>
      <c r="AK132" s="9">
        <v>0</v>
      </c>
    </row>
    <row r="133" spans="1:37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2926513.39</v>
      </c>
      <c r="I133" s="8">
        <v>0</v>
      </c>
      <c r="J133" s="8">
        <v>0</v>
      </c>
      <c r="K133" s="8">
        <v>2926513.39</v>
      </c>
      <c r="L133" s="8">
        <v>0</v>
      </c>
      <c r="M133" s="8">
        <v>0</v>
      </c>
      <c r="N133" s="8">
        <v>0</v>
      </c>
      <c r="O133" s="8">
        <v>0</v>
      </c>
      <c r="P133" s="9">
        <v>0</v>
      </c>
      <c r="Q133" s="9">
        <v>0</v>
      </c>
      <c r="R133" s="9">
        <v>100</v>
      </c>
      <c r="S133" s="9">
        <v>0</v>
      </c>
      <c r="T133" s="9">
        <v>0</v>
      </c>
      <c r="U133" s="9">
        <v>0</v>
      </c>
      <c r="V133" s="9">
        <v>0</v>
      </c>
      <c r="W133" s="8">
        <v>4226513.39</v>
      </c>
      <c r="X133" s="8">
        <v>0</v>
      </c>
      <c r="Y133" s="8">
        <v>0</v>
      </c>
      <c r="Z133" s="8">
        <v>4226513.39</v>
      </c>
      <c r="AA133" s="8">
        <v>0</v>
      </c>
      <c r="AB133" s="8">
        <v>0</v>
      </c>
      <c r="AC133" s="8">
        <v>0</v>
      </c>
      <c r="AD133" s="8">
        <v>0</v>
      </c>
      <c r="AE133" s="9">
        <v>0</v>
      </c>
      <c r="AF133" s="9">
        <v>0</v>
      </c>
      <c r="AG133" s="9">
        <v>100</v>
      </c>
      <c r="AH133" s="9">
        <v>0</v>
      </c>
      <c r="AI133" s="9">
        <v>0</v>
      </c>
      <c r="AJ133" s="9">
        <v>0</v>
      </c>
      <c r="AK133" s="9">
        <v>0</v>
      </c>
    </row>
    <row r="134" spans="1:37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258</v>
      </c>
      <c r="G134" s="53" t="s">
        <v>373</v>
      </c>
      <c r="H134" s="8">
        <v>3395808.76</v>
      </c>
      <c r="I134" s="8">
        <v>2252000</v>
      </c>
      <c r="J134" s="8">
        <v>0</v>
      </c>
      <c r="K134" s="8">
        <v>1143808.76</v>
      </c>
      <c r="L134" s="8">
        <v>0</v>
      </c>
      <c r="M134" s="8">
        <v>0</v>
      </c>
      <c r="N134" s="8">
        <v>0</v>
      </c>
      <c r="O134" s="8">
        <v>0</v>
      </c>
      <c r="P134" s="9">
        <v>66.31</v>
      </c>
      <c r="Q134" s="9">
        <v>0</v>
      </c>
      <c r="R134" s="9">
        <v>33.68</v>
      </c>
      <c r="S134" s="9">
        <v>0</v>
      </c>
      <c r="T134" s="9">
        <v>0</v>
      </c>
      <c r="U134" s="9">
        <v>0</v>
      </c>
      <c r="V134" s="9">
        <v>0</v>
      </c>
      <c r="W134" s="8">
        <v>3395808.76</v>
      </c>
      <c r="X134" s="8">
        <v>2252000</v>
      </c>
      <c r="Y134" s="8">
        <v>0</v>
      </c>
      <c r="Z134" s="8">
        <v>1143808.76</v>
      </c>
      <c r="AA134" s="8">
        <v>0</v>
      </c>
      <c r="AB134" s="8">
        <v>0</v>
      </c>
      <c r="AC134" s="8">
        <v>0</v>
      </c>
      <c r="AD134" s="8">
        <v>0</v>
      </c>
      <c r="AE134" s="9">
        <v>66.31</v>
      </c>
      <c r="AF134" s="9">
        <v>0</v>
      </c>
      <c r="AG134" s="9">
        <v>33.68</v>
      </c>
      <c r="AH134" s="9">
        <v>0</v>
      </c>
      <c r="AI134" s="9">
        <v>0</v>
      </c>
      <c r="AJ134" s="9">
        <v>0</v>
      </c>
      <c r="AK134" s="9">
        <v>0</v>
      </c>
    </row>
    <row r="135" spans="1:37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258</v>
      </c>
      <c r="G135" s="53" t="s">
        <v>374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9"/>
      <c r="Q135" s="9"/>
      <c r="R135" s="9"/>
      <c r="S135" s="9"/>
      <c r="T135" s="9"/>
      <c r="U135" s="9"/>
      <c r="V135" s="9"/>
      <c r="W135" s="8">
        <v>53028.32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53028.32</v>
      </c>
      <c r="AD135" s="8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100</v>
      </c>
      <c r="AK135" s="9">
        <v>0</v>
      </c>
    </row>
    <row r="136" spans="1:37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4937000</v>
      </c>
      <c r="I136" s="8">
        <v>4750000</v>
      </c>
      <c r="J136" s="8">
        <v>0</v>
      </c>
      <c r="K136" s="8">
        <v>0</v>
      </c>
      <c r="L136" s="8">
        <v>0</v>
      </c>
      <c r="M136" s="8">
        <v>0</v>
      </c>
      <c r="N136" s="8">
        <v>187000</v>
      </c>
      <c r="O136" s="8">
        <v>0</v>
      </c>
      <c r="P136" s="9">
        <v>96.21</v>
      </c>
      <c r="Q136" s="9">
        <v>0</v>
      </c>
      <c r="R136" s="9">
        <v>0</v>
      </c>
      <c r="S136" s="9">
        <v>0</v>
      </c>
      <c r="T136" s="9">
        <v>0</v>
      </c>
      <c r="U136" s="9">
        <v>3.78</v>
      </c>
      <c r="V136" s="9">
        <v>0</v>
      </c>
      <c r="W136" s="8">
        <v>4550007.32</v>
      </c>
      <c r="X136" s="8">
        <v>3430000</v>
      </c>
      <c r="Y136" s="8">
        <v>0</v>
      </c>
      <c r="Z136" s="8">
        <v>0</v>
      </c>
      <c r="AA136" s="8">
        <v>0</v>
      </c>
      <c r="AB136" s="8">
        <v>0</v>
      </c>
      <c r="AC136" s="8">
        <v>1120007.32</v>
      </c>
      <c r="AD136" s="8">
        <v>0</v>
      </c>
      <c r="AE136" s="9">
        <v>75.38</v>
      </c>
      <c r="AF136" s="9">
        <v>0</v>
      </c>
      <c r="AG136" s="9">
        <v>0</v>
      </c>
      <c r="AH136" s="9">
        <v>0</v>
      </c>
      <c r="AI136" s="9">
        <v>0</v>
      </c>
      <c r="AJ136" s="9">
        <v>24.61</v>
      </c>
      <c r="AK136" s="9">
        <v>0</v>
      </c>
    </row>
    <row r="137" spans="1:37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258</v>
      </c>
      <c r="G137" s="53" t="s">
        <v>376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9"/>
      <c r="Q137" s="9"/>
      <c r="R137" s="9"/>
      <c r="S137" s="9"/>
      <c r="T137" s="9"/>
      <c r="U137" s="9"/>
      <c r="V137" s="9"/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9"/>
      <c r="AF137" s="9"/>
      <c r="AG137" s="9"/>
      <c r="AH137" s="9"/>
      <c r="AI137" s="9"/>
      <c r="AJ137" s="9"/>
      <c r="AK137" s="9"/>
    </row>
    <row r="138" spans="1:37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258</v>
      </c>
      <c r="G138" s="53" t="s">
        <v>377</v>
      </c>
      <c r="H138" s="8">
        <v>1408520</v>
      </c>
      <c r="I138" s="8">
        <v>1158520</v>
      </c>
      <c r="J138" s="8">
        <v>0</v>
      </c>
      <c r="K138" s="8">
        <v>0</v>
      </c>
      <c r="L138" s="8">
        <v>0</v>
      </c>
      <c r="M138" s="8">
        <v>0</v>
      </c>
      <c r="N138" s="8">
        <v>250000</v>
      </c>
      <c r="O138" s="8">
        <v>0</v>
      </c>
      <c r="P138" s="9">
        <v>82.25</v>
      </c>
      <c r="Q138" s="9">
        <v>0</v>
      </c>
      <c r="R138" s="9">
        <v>0</v>
      </c>
      <c r="S138" s="9">
        <v>0</v>
      </c>
      <c r="T138" s="9">
        <v>0</v>
      </c>
      <c r="U138" s="9">
        <v>17.74</v>
      </c>
      <c r="V138" s="9">
        <v>0</v>
      </c>
      <c r="W138" s="8">
        <v>1196512.15</v>
      </c>
      <c r="X138" s="8">
        <v>882170.61</v>
      </c>
      <c r="Y138" s="8">
        <v>0</v>
      </c>
      <c r="Z138" s="8">
        <v>0</v>
      </c>
      <c r="AA138" s="8">
        <v>0</v>
      </c>
      <c r="AB138" s="8">
        <v>0</v>
      </c>
      <c r="AC138" s="8">
        <v>314341.54</v>
      </c>
      <c r="AD138" s="8">
        <v>0</v>
      </c>
      <c r="AE138" s="9">
        <v>73.72</v>
      </c>
      <c r="AF138" s="9">
        <v>0</v>
      </c>
      <c r="AG138" s="9">
        <v>0</v>
      </c>
      <c r="AH138" s="9">
        <v>0</v>
      </c>
      <c r="AI138" s="9">
        <v>0</v>
      </c>
      <c r="AJ138" s="9">
        <v>26.27</v>
      </c>
      <c r="AK138" s="9">
        <v>0</v>
      </c>
    </row>
    <row r="139" spans="1:37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258</v>
      </c>
      <c r="G139" s="53" t="s">
        <v>378</v>
      </c>
      <c r="H139" s="8">
        <v>910616.38</v>
      </c>
      <c r="I139" s="8">
        <v>865797</v>
      </c>
      <c r="J139" s="8">
        <v>0</v>
      </c>
      <c r="K139" s="8">
        <v>0</v>
      </c>
      <c r="L139" s="8">
        <v>0</v>
      </c>
      <c r="M139" s="8">
        <v>0</v>
      </c>
      <c r="N139" s="8">
        <v>44819.38</v>
      </c>
      <c r="O139" s="8">
        <v>0</v>
      </c>
      <c r="P139" s="9">
        <v>95.07</v>
      </c>
      <c r="Q139" s="9">
        <v>0</v>
      </c>
      <c r="R139" s="9">
        <v>0</v>
      </c>
      <c r="S139" s="9">
        <v>0</v>
      </c>
      <c r="T139" s="9">
        <v>0</v>
      </c>
      <c r="U139" s="9">
        <v>4.92</v>
      </c>
      <c r="V139" s="9">
        <v>0</v>
      </c>
      <c r="W139" s="8">
        <v>910616.38</v>
      </c>
      <c r="X139" s="8">
        <v>865797</v>
      </c>
      <c r="Y139" s="8">
        <v>0</v>
      </c>
      <c r="Z139" s="8">
        <v>0</v>
      </c>
      <c r="AA139" s="8">
        <v>0</v>
      </c>
      <c r="AB139" s="8">
        <v>0</v>
      </c>
      <c r="AC139" s="8">
        <v>44819.38</v>
      </c>
      <c r="AD139" s="8">
        <v>0</v>
      </c>
      <c r="AE139" s="9">
        <v>95.07</v>
      </c>
      <c r="AF139" s="9">
        <v>0</v>
      </c>
      <c r="AG139" s="9">
        <v>0</v>
      </c>
      <c r="AH139" s="9">
        <v>0</v>
      </c>
      <c r="AI139" s="9">
        <v>0</v>
      </c>
      <c r="AJ139" s="9">
        <v>4.92</v>
      </c>
      <c r="AK139" s="9">
        <v>0</v>
      </c>
    </row>
    <row r="140" spans="1:37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258</v>
      </c>
      <c r="G140" s="53" t="s">
        <v>379</v>
      </c>
      <c r="H140" s="8">
        <v>2482582.53</v>
      </c>
      <c r="I140" s="8">
        <v>2135148.49</v>
      </c>
      <c r="J140" s="8">
        <v>15985</v>
      </c>
      <c r="K140" s="8">
        <v>0</v>
      </c>
      <c r="L140" s="8">
        <v>0</v>
      </c>
      <c r="M140" s="8">
        <v>0</v>
      </c>
      <c r="N140" s="8">
        <v>331449.04</v>
      </c>
      <c r="O140" s="8">
        <v>0</v>
      </c>
      <c r="P140" s="9">
        <v>86</v>
      </c>
      <c r="Q140" s="9">
        <v>0.64</v>
      </c>
      <c r="R140" s="9">
        <v>0</v>
      </c>
      <c r="S140" s="9">
        <v>0</v>
      </c>
      <c r="T140" s="9">
        <v>0</v>
      </c>
      <c r="U140" s="9">
        <v>13.35</v>
      </c>
      <c r="V140" s="9">
        <v>0</v>
      </c>
      <c r="W140" s="8">
        <v>1347434.04</v>
      </c>
      <c r="X140" s="8">
        <v>1000000</v>
      </c>
      <c r="Y140" s="8">
        <v>15985</v>
      </c>
      <c r="Z140" s="8">
        <v>0</v>
      </c>
      <c r="AA140" s="8">
        <v>0</v>
      </c>
      <c r="AB140" s="8">
        <v>0</v>
      </c>
      <c r="AC140" s="8">
        <v>331449.04</v>
      </c>
      <c r="AD140" s="8">
        <v>0</v>
      </c>
      <c r="AE140" s="9">
        <v>74.21</v>
      </c>
      <c r="AF140" s="9">
        <v>1.18</v>
      </c>
      <c r="AG140" s="9">
        <v>0</v>
      </c>
      <c r="AH140" s="9">
        <v>0</v>
      </c>
      <c r="AI140" s="9">
        <v>0</v>
      </c>
      <c r="AJ140" s="9">
        <v>24.59</v>
      </c>
      <c r="AK140" s="9">
        <v>0</v>
      </c>
    </row>
    <row r="141" spans="1:37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258</v>
      </c>
      <c r="G141" s="53" t="s">
        <v>380</v>
      </c>
      <c r="H141" s="8">
        <v>3010000</v>
      </c>
      <c r="I141" s="8">
        <v>1050000</v>
      </c>
      <c r="J141" s="8">
        <v>0</v>
      </c>
      <c r="K141" s="8">
        <v>0</v>
      </c>
      <c r="L141" s="8">
        <v>0</v>
      </c>
      <c r="M141" s="8">
        <v>0</v>
      </c>
      <c r="N141" s="8">
        <v>1960000</v>
      </c>
      <c r="O141" s="8">
        <v>0</v>
      </c>
      <c r="P141" s="9">
        <v>34.88</v>
      </c>
      <c r="Q141" s="9">
        <v>0</v>
      </c>
      <c r="R141" s="9">
        <v>0</v>
      </c>
      <c r="S141" s="9">
        <v>0</v>
      </c>
      <c r="T141" s="9">
        <v>0</v>
      </c>
      <c r="U141" s="9">
        <v>65.11</v>
      </c>
      <c r="V141" s="9">
        <v>0</v>
      </c>
      <c r="W141" s="8">
        <v>3056164.65</v>
      </c>
      <c r="X141" s="8">
        <v>1050000</v>
      </c>
      <c r="Y141" s="8">
        <v>0</v>
      </c>
      <c r="Z141" s="8">
        <v>0</v>
      </c>
      <c r="AA141" s="8">
        <v>0</v>
      </c>
      <c r="AB141" s="8">
        <v>0</v>
      </c>
      <c r="AC141" s="8">
        <v>2006164.65</v>
      </c>
      <c r="AD141" s="8">
        <v>0</v>
      </c>
      <c r="AE141" s="9">
        <v>34.35</v>
      </c>
      <c r="AF141" s="9">
        <v>0</v>
      </c>
      <c r="AG141" s="9">
        <v>0</v>
      </c>
      <c r="AH141" s="9">
        <v>0</v>
      </c>
      <c r="AI141" s="9">
        <v>0</v>
      </c>
      <c r="AJ141" s="9">
        <v>65.64</v>
      </c>
      <c r="AK141" s="9">
        <v>0</v>
      </c>
    </row>
    <row r="142" spans="1:37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258</v>
      </c>
      <c r="G142" s="53" t="s">
        <v>381</v>
      </c>
      <c r="H142" s="8">
        <v>249176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249176</v>
      </c>
      <c r="O142" s="8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100</v>
      </c>
      <c r="V142" s="9">
        <v>0</v>
      </c>
      <c r="W142" s="8">
        <v>1048620.89</v>
      </c>
      <c r="X142" s="8">
        <v>0</v>
      </c>
      <c r="Y142" s="8">
        <v>0</v>
      </c>
      <c r="Z142" s="8">
        <v>656760.89</v>
      </c>
      <c r="AA142" s="8">
        <v>0</v>
      </c>
      <c r="AB142" s="8">
        <v>0</v>
      </c>
      <c r="AC142" s="8">
        <v>391860</v>
      </c>
      <c r="AD142" s="8">
        <v>0</v>
      </c>
      <c r="AE142" s="9">
        <v>0</v>
      </c>
      <c r="AF142" s="9">
        <v>0</v>
      </c>
      <c r="AG142" s="9">
        <v>62.63</v>
      </c>
      <c r="AH142" s="9">
        <v>0</v>
      </c>
      <c r="AI142" s="9">
        <v>0</v>
      </c>
      <c r="AJ142" s="9">
        <v>37.36</v>
      </c>
      <c r="AK142" s="9">
        <v>0</v>
      </c>
    </row>
    <row r="143" spans="1:37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258</v>
      </c>
      <c r="G143" s="53" t="s">
        <v>382</v>
      </c>
      <c r="H143" s="8">
        <v>1810495</v>
      </c>
      <c r="I143" s="8">
        <v>1520000</v>
      </c>
      <c r="J143" s="8">
        <v>0</v>
      </c>
      <c r="K143" s="8">
        <v>0</v>
      </c>
      <c r="L143" s="8">
        <v>0</v>
      </c>
      <c r="M143" s="8">
        <v>0</v>
      </c>
      <c r="N143" s="8">
        <v>290495</v>
      </c>
      <c r="O143" s="8">
        <v>0</v>
      </c>
      <c r="P143" s="9">
        <v>83.95</v>
      </c>
      <c r="Q143" s="9">
        <v>0</v>
      </c>
      <c r="R143" s="9">
        <v>0</v>
      </c>
      <c r="S143" s="9">
        <v>0</v>
      </c>
      <c r="T143" s="9">
        <v>0</v>
      </c>
      <c r="U143" s="9">
        <v>16.04</v>
      </c>
      <c r="V143" s="9">
        <v>0</v>
      </c>
      <c r="W143" s="8">
        <v>1291140.95</v>
      </c>
      <c r="X143" s="8">
        <v>1000645</v>
      </c>
      <c r="Y143" s="8">
        <v>0</v>
      </c>
      <c r="Z143" s="8">
        <v>0</v>
      </c>
      <c r="AA143" s="8">
        <v>0</v>
      </c>
      <c r="AB143" s="8">
        <v>0</v>
      </c>
      <c r="AC143" s="8">
        <v>290495.95</v>
      </c>
      <c r="AD143" s="8">
        <v>0</v>
      </c>
      <c r="AE143" s="9">
        <v>77.5</v>
      </c>
      <c r="AF143" s="9">
        <v>0</v>
      </c>
      <c r="AG143" s="9">
        <v>0</v>
      </c>
      <c r="AH143" s="9">
        <v>0</v>
      </c>
      <c r="AI143" s="9">
        <v>0</v>
      </c>
      <c r="AJ143" s="9">
        <v>22.49</v>
      </c>
      <c r="AK143" s="9">
        <v>0</v>
      </c>
    </row>
    <row r="144" spans="1:37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258</v>
      </c>
      <c r="G144" s="53" t="s">
        <v>383</v>
      </c>
      <c r="H144" s="8">
        <v>3600183.21</v>
      </c>
      <c r="I144" s="8">
        <v>3040000</v>
      </c>
      <c r="J144" s="8">
        <v>0</v>
      </c>
      <c r="K144" s="8">
        <v>0</v>
      </c>
      <c r="L144" s="8">
        <v>0</v>
      </c>
      <c r="M144" s="8">
        <v>0</v>
      </c>
      <c r="N144" s="8">
        <v>560183.21</v>
      </c>
      <c r="O144" s="8">
        <v>0</v>
      </c>
      <c r="P144" s="9">
        <v>84.44</v>
      </c>
      <c r="Q144" s="9">
        <v>0</v>
      </c>
      <c r="R144" s="9">
        <v>0</v>
      </c>
      <c r="S144" s="9">
        <v>0</v>
      </c>
      <c r="T144" s="9">
        <v>0</v>
      </c>
      <c r="U144" s="9">
        <v>15.55</v>
      </c>
      <c r="V144" s="9">
        <v>0</v>
      </c>
      <c r="W144" s="8">
        <v>3600183.21</v>
      </c>
      <c r="X144" s="8">
        <v>3040000</v>
      </c>
      <c r="Y144" s="8">
        <v>0</v>
      </c>
      <c r="Z144" s="8">
        <v>0</v>
      </c>
      <c r="AA144" s="8">
        <v>0</v>
      </c>
      <c r="AB144" s="8">
        <v>0</v>
      </c>
      <c r="AC144" s="8">
        <v>560183.21</v>
      </c>
      <c r="AD144" s="8">
        <v>0</v>
      </c>
      <c r="AE144" s="9">
        <v>84.44</v>
      </c>
      <c r="AF144" s="9">
        <v>0</v>
      </c>
      <c r="AG144" s="9">
        <v>0</v>
      </c>
      <c r="AH144" s="9">
        <v>0</v>
      </c>
      <c r="AI144" s="9">
        <v>0</v>
      </c>
      <c r="AJ144" s="9">
        <v>15.55</v>
      </c>
      <c r="AK144" s="9">
        <v>0</v>
      </c>
    </row>
    <row r="145" spans="1:37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258</v>
      </c>
      <c r="G145" s="53" t="s">
        <v>270</v>
      </c>
      <c r="H145" s="8">
        <v>4357110</v>
      </c>
      <c r="I145" s="8">
        <v>4357110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9">
        <v>100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8">
        <v>2428215.14</v>
      </c>
      <c r="X145" s="8">
        <v>1649943.64</v>
      </c>
      <c r="Y145" s="8">
        <v>0</v>
      </c>
      <c r="Z145" s="8">
        <v>0</v>
      </c>
      <c r="AA145" s="8">
        <v>0</v>
      </c>
      <c r="AB145" s="8">
        <v>0</v>
      </c>
      <c r="AC145" s="8">
        <v>778271.5</v>
      </c>
      <c r="AD145" s="8">
        <v>0</v>
      </c>
      <c r="AE145" s="9">
        <v>67.94</v>
      </c>
      <c r="AF145" s="9">
        <v>0</v>
      </c>
      <c r="AG145" s="9">
        <v>0</v>
      </c>
      <c r="AH145" s="9">
        <v>0</v>
      </c>
      <c r="AI145" s="9">
        <v>0</v>
      </c>
      <c r="AJ145" s="9">
        <v>32.05</v>
      </c>
      <c r="AK145" s="9">
        <v>0</v>
      </c>
    </row>
    <row r="146" spans="1:37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258</v>
      </c>
      <c r="G146" s="53" t="s">
        <v>384</v>
      </c>
      <c r="H146" s="8">
        <v>2143040.97</v>
      </c>
      <c r="I146" s="8">
        <v>0</v>
      </c>
      <c r="J146" s="8">
        <v>10375</v>
      </c>
      <c r="K146" s="8">
        <v>0</v>
      </c>
      <c r="L146" s="8">
        <v>0</v>
      </c>
      <c r="M146" s="8">
        <v>0</v>
      </c>
      <c r="N146" s="8">
        <v>2132665.97</v>
      </c>
      <c r="O146" s="8">
        <v>0</v>
      </c>
      <c r="P146" s="9">
        <v>0</v>
      </c>
      <c r="Q146" s="9">
        <v>0.48</v>
      </c>
      <c r="R146" s="9">
        <v>0</v>
      </c>
      <c r="S146" s="9">
        <v>0</v>
      </c>
      <c r="T146" s="9">
        <v>0</v>
      </c>
      <c r="U146" s="9">
        <v>99.51</v>
      </c>
      <c r="V146" s="9">
        <v>0</v>
      </c>
      <c r="W146" s="8">
        <v>2948848.08</v>
      </c>
      <c r="X146" s="8">
        <v>0</v>
      </c>
      <c r="Y146" s="8">
        <v>6375</v>
      </c>
      <c r="Z146" s="8">
        <v>0</v>
      </c>
      <c r="AA146" s="8">
        <v>0</v>
      </c>
      <c r="AB146" s="8">
        <v>0</v>
      </c>
      <c r="AC146" s="8">
        <v>2942473.08</v>
      </c>
      <c r="AD146" s="8">
        <v>0</v>
      </c>
      <c r="AE146" s="9">
        <v>0</v>
      </c>
      <c r="AF146" s="9">
        <v>0.21</v>
      </c>
      <c r="AG146" s="9">
        <v>0</v>
      </c>
      <c r="AH146" s="9">
        <v>0</v>
      </c>
      <c r="AI146" s="9">
        <v>0</v>
      </c>
      <c r="AJ146" s="9">
        <v>99.78</v>
      </c>
      <c r="AK146" s="9">
        <v>0</v>
      </c>
    </row>
    <row r="147" spans="1:37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1197658.43</v>
      </c>
      <c r="I147" s="8">
        <v>0</v>
      </c>
      <c r="J147" s="8">
        <v>0</v>
      </c>
      <c r="K147" s="8">
        <v>145898.43</v>
      </c>
      <c r="L147" s="8">
        <v>0</v>
      </c>
      <c r="M147" s="8">
        <v>0</v>
      </c>
      <c r="N147" s="8">
        <v>1051760</v>
      </c>
      <c r="O147" s="8">
        <v>0</v>
      </c>
      <c r="P147" s="9">
        <v>0</v>
      </c>
      <c r="Q147" s="9">
        <v>0</v>
      </c>
      <c r="R147" s="9">
        <v>12.18</v>
      </c>
      <c r="S147" s="9">
        <v>0</v>
      </c>
      <c r="T147" s="9">
        <v>0</v>
      </c>
      <c r="U147" s="9">
        <v>87.81</v>
      </c>
      <c r="V147" s="9">
        <v>0</v>
      </c>
      <c r="W147" s="8">
        <v>1312898.43</v>
      </c>
      <c r="X147" s="8">
        <v>0</v>
      </c>
      <c r="Y147" s="8">
        <v>0</v>
      </c>
      <c r="Z147" s="8">
        <v>145898.43</v>
      </c>
      <c r="AA147" s="8">
        <v>0</v>
      </c>
      <c r="AB147" s="8">
        <v>0</v>
      </c>
      <c r="AC147" s="8">
        <v>1167000</v>
      </c>
      <c r="AD147" s="8">
        <v>0</v>
      </c>
      <c r="AE147" s="9">
        <v>0</v>
      </c>
      <c r="AF147" s="9">
        <v>0</v>
      </c>
      <c r="AG147" s="9">
        <v>11.11</v>
      </c>
      <c r="AH147" s="9">
        <v>0</v>
      </c>
      <c r="AI147" s="9">
        <v>0</v>
      </c>
      <c r="AJ147" s="9">
        <v>88.88</v>
      </c>
      <c r="AK147" s="9">
        <v>0</v>
      </c>
    </row>
    <row r="148" spans="1:37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258</v>
      </c>
      <c r="G148" s="53" t="s">
        <v>386</v>
      </c>
      <c r="H148" s="8">
        <v>5785423</v>
      </c>
      <c r="I148" s="8">
        <v>5686996</v>
      </c>
      <c r="J148" s="8">
        <v>0</v>
      </c>
      <c r="K148" s="8">
        <v>0</v>
      </c>
      <c r="L148" s="8">
        <v>0</v>
      </c>
      <c r="M148" s="8">
        <v>0</v>
      </c>
      <c r="N148" s="8">
        <v>98427</v>
      </c>
      <c r="O148" s="8">
        <v>0</v>
      </c>
      <c r="P148" s="9">
        <v>98.29</v>
      </c>
      <c r="Q148" s="9">
        <v>0</v>
      </c>
      <c r="R148" s="9">
        <v>0</v>
      </c>
      <c r="S148" s="9">
        <v>0</v>
      </c>
      <c r="T148" s="9">
        <v>0</v>
      </c>
      <c r="U148" s="9">
        <v>1.7</v>
      </c>
      <c r="V148" s="9">
        <v>0</v>
      </c>
      <c r="W148" s="8">
        <v>4747927.99</v>
      </c>
      <c r="X148" s="8">
        <v>4649500</v>
      </c>
      <c r="Y148" s="8">
        <v>0</v>
      </c>
      <c r="Z148" s="8">
        <v>0</v>
      </c>
      <c r="AA148" s="8">
        <v>0</v>
      </c>
      <c r="AB148" s="8">
        <v>0</v>
      </c>
      <c r="AC148" s="8">
        <v>98427.99</v>
      </c>
      <c r="AD148" s="8">
        <v>0</v>
      </c>
      <c r="AE148" s="9">
        <v>97.92</v>
      </c>
      <c r="AF148" s="9">
        <v>0</v>
      </c>
      <c r="AG148" s="9">
        <v>0</v>
      </c>
      <c r="AH148" s="9">
        <v>0</v>
      </c>
      <c r="AI148" s="9">
        <v>0</v>
      </c>
      <c r="AJ148" s="9">
        <v>2.07</v>
      </c>
      <c r="AK148" s="9">
        <v>0</v>
      </c>
    </row>
    <row r="149" spans="1:37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258</v>
      </c>
      <c r="G149" s="53" t="s">
        <v>387</v>
      </c>
      <c r="H149" s="8">
        <v>1218342.93</v>
      </c>
      <c r="I149" s="8">
        <v>100000</v>
      </c>
      <c r="J149" s="8">
        <v>0</v>
      </c>
      <c r="K149" s="8">
        <v>0</v>
      </c>
      <c r="L149" s="8">
        <v>0</v>
      </c>
      <c r="M149" s="8">
        <v>0</v>
      </c>
      <c r="N149" s="8">
        <v>1118342.93</v>
      </c>
      <c r="O149" s="8">
        <v>0</v>
      </c>
      <c r="P149" s="9">
        <v>8.2</v>
      </c>
      <c r="Q149" s="9">
        <v>0</v>
      </c>
      <c r="R149" s="9">
        <v>0</v>
      </c>
      <c r="S149" s="9">
        <v>0</v>
      </c>
      <c r="T149" s="9">
        <v>0</v>
      </c>
      <c r="U149" s="9">
        <v>91.79</v>
      </c>
      <c r="V149" s="9">
        <v>0</v>
      </c>
      <c r="W149" s="8">
        <v>1118342.93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1118342.93</v>
      </c>
      <c r="AD149" s="8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100</v>
      </c>
      <c r="AK149" s="9">
        <v>0</v>
      </c>
    </row>
    <row r="150" spans="1:37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258</v>
      </c>
      <c r="G150" s="53" t="s">
        <v>388</v>
      </c>
      <c r="H150" s="8">
        <v>1793000</v>
      </c>
      <c r="I150" s="8">
        <v>1793000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9">
        <v>100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8">
        <v>1300000</v>
      </c>
      <c r="X150" s="8">
        <v>1300000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9">
        <v>100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</row>
    <row r="151" spans="1:37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258</v>
      </c>
      <c r="G151" s="53" t="s">
        <v>389</v>
      </c>
      <c r="H151" s="8">
        <v>430649.45</v>
      </c>
      <c r="I151" s="8">
        <v>0</v>
      </c>
      <c r="J151" s="8">
        <v>0</v>
      </c>
      <c r="K151" s="8">
        <v>430649.45</v>
      </c>
      <c r="L151" s="8">
        <v>0</v>
      </c>
      <c r="M151" s="8">
        <v>0</v>
      </c>
      <c r="N151" s="8">
        <v>0</v>
      </c>
      <c r="O151" s="8">
        <v>0</v>
      </c>
      <c r="P151" s="9">
        <v>0</v>
      </c>
      <c r="Q151" s="9">
        <v>0</v>
      </c>
      <c r="R151" s="9">
        <v>100</v>
      </c>
      <c r="S151" s="9">
        <v>0</v>
      </c>
      <c r="T151" s="9">
        <v>0</v>
      </c>
      <c r="U151" s="9">
        <v>0</v>
      </c>
      <c r="V151" s="9">
        <v>0</v>
      </c>
      <c r="W151" s="8">
        <v>1976570.4</v>
      </c>
      <c r="X151" s="8">
        <v>0</v>
      </c>
      <c r="Y151" s="8">
        <v>0</v>
      </c>
      <c r="Z151" s="8">
        <v>1886570.4</v>
      </c>
      <c r="AA151" s="8">
        <v>0</v>
      </c>
      <c r="AB151" s="8">
        <v>0</v>
      </c>
      <c r="AC151" s="8">
        <v>90000</v>
      </c>
      <c r="AD151" s="8">
        <v>0</v>
      </c>
      <c r="AE151" s="9">
        <v>0</v>
      </c>
      <c r="AF151" s="9">
        <v>0</v>
      </c>
      <c r="AG151" s="9">
        <v>95.44</v>
      </c>
      <c r="AH151" s="9">
        <v>0</v>
      </c>
      <c r="AI151" s="9">
        <v>0</v>
      </c>
      <c r="AJ151" s="9">
        <v>4.55</v>
      </c>
      <c r="AK151" s="9">
        <v>0</v>
      </c>
    </row>
    <row r="152" spans="1:37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258</v>
      </c>
      <c r="G152" s="53" t="s">
        <v>272</v>
      </c>
      <c r="H152" s="8">
        <v>2879000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2879000</v>
      </c>
      <c r="O152" s="8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100</v>
      </c>
      <c r="V152" s="9">
        <v>0</v>
      </c>
      <c r="W152" s="8">
        <v>16317055.28</v>
      </c>
      <c r="X152" s="8">
        <v>0</v>
      </c>
      <c r="Y152" s="8">
        <v>0</v>
      </c>
      <c r="Z152" s="8">
        <v>11522055.28</v>
      </c>
      <c r="AA152" s="8">
        <v>0</v>
      </c>
      <c r="AB152" s="8">
        <v>0</v>
      </c>
      <c r="AC152" s="8">
        <v>4795000</v>
      </c>
      <c r="AD152" s="8">
        <v>0</v>
      </c>
      <c r="AE152" s="9">
        <v>0</v>
      </c>
      <c r="AF152" s="9">
        <v>0</v>
      </c>
      <c r="AG152" s="9">
        <v>70.61</v>
      </c>
      <c r="AH152" s="9">
        <v>0</v>
      </c>
      <c r="AI152" s="9">
        <v>0</v>
      </c>
      <c r="AJ152" s="9">
        <v>29.38</v>
      </c>
      <c r="AK152" s="9">
        <v>0</v>
      </c>
    </row>
    <row r="153" spans="1:37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258</v>
      </c>
      <c r="G153" s="53" t="s">
        <v>390</v>
      </c>
      <c r="H153" s="8">
        <v>321397.51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321397.51</v>
      </c>
      <c r="O153" s="8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100</v>
      </c>
      <c r="V153" s="9">
        <v>0</v>
      </c>
      <c r="W153" s="8">
        <v>1575646.16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1575646.16</v>
      </c>
      <c r="AD153" s="8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100</v>
      </c>
      <c r="AK153" s="9">
        <v>0</v>
      </c>
    </row>
    <row r="154" spans="1:37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258</v>
      </c>
      <c r="G154" s="53" t="s">
        <v>273</v>
      </c>
      <c r="H154" s="8">
        <v>1061548.27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1061548.27</v>
      </c>
      <c r="O154" s="8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100</v>
      </c>
      <c r="V154" s="9">
        <v>0</v>
      </c>
      <c r="W154" s="8">
        <v>1337032.19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1337032.19</v>
      </c>
      <c r="AD154" s="8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100</v>
      </c>
      <c r="AK154" s="9">
        <v>0</v>
      </c>
    </row>
    <row r="155" spans="1:37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258</v>
      </c>
      <c r="G155" s="53" t="s">
        <v>391</v>
      </c>
      <c r="H155" s="8">
        <v>478850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478850</v>
      </c>
      <c r="O155" s="8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100</v>
      </c>
      <c r="V155" s="9">
        <v>0</v>
      </c>
      <c r="W155" s="8">
        <v>2046278.27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2046278.27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100</v>
      </c>
      <c r="AK155" s="9">
        <v>0</v>
      </c>
    </row>
    <row r="156" spans="1:37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258</v>
      </c>
      <c r="G156" s="53" t="s">
        <v>392</v>
      </c>
      <c r="H156" s="8">
        <v>4047687.02</v>
      </c>
      <c r="I156" s="8">
        <v>4047687.02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9">
        <v>100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8">
        <v>1370000</v>
      </c>
      <c r="X156" s="8">
        <v>1370000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9">
        <v>100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</row>
    <row r="157" spans="1:37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258</v>
      </c>
      <c r="G157" s="53" t="s">
        <v>393</v>
      </c>
      <c r="H157" s="8">
        <v>138150.12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138150.12</v>
      </c>
      <c r="O157" s="8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100</v>
      </c>
      <c r="V157" s="9">
        <v>0</v>
      </c>
      <c r="W157" s="8">
        <v>138150.37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138150.37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100</v>
      </c>
      <c r="AK157" s="9">
        <v>0</v>
      </c>
    </row>
    <row r="158" spans="1:37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258</v>
      </c>
      <c r="G158" s="53" t="s">
        <v>394</v>
      </c>
      <c r="H158" s="8">
        <v>2767043.13</v>
      </c>
      <c r="I158" s="8">
        <v>2305168.26</v>
      </c>
      <c r="J158" s="8">
        <v>50000</v>
      </c>
      <c r="K158" s="8">
        <v>0</v>
      </c>
      <c r="L158" s="8">
        <v>0</v>
      </c>
      <c r="M158" s="8">
        <v>0</v>
      </c>
      <c r="N158" s="8">
        <v>411874.87</v>
      </c>
      <c r="O158" s="8">
        <v>0</v>
      </c>
      <c r="P158" s="9">
        <v>83.3</v>
      </c>
      <c r="Q158" s="9">
        <v>1.8</v>
      </c>
      <c r="R158" s="9">
        <v>0</v>
      </c>
      <c r="S158" s="9">
        <v>0</v>
      </c>
      <c r="T158" s="9">
        <v>0</v>
      </c>
      <c r="U158" s="9">
        <v>14.88</v>
      </c>
      <c r="V158" s="9">
        <v>0</v>
      </c>
      <c r="W158" s="8">
        <v>1611874.87</v>
      </c>
      <c r="X158" s="8">
        <v>1200000</v>
      </c>
      <c r="Y158" s="8">
        <v>0</v>
      </c>
      <c r="Z158" s="8">
        <v>0</v>
      </c>
      <c r="AA158" s="8">
        <v>0</v>
      </c>
      <c r="AB158" s="8">
        <v>0</v>
      </c>
      <c r="AC158" s="8">
        <v>411874.87</v>
      </c>
      <c r="AD158" s="8">
        <v>0</v>
      </c>
      <c r="AE158" s="9">
        <v>74.44</v>
      </c>
      <c r="AF158" s="9">
        <v>0</v>
      </c>
      <c r="AG158" s="9">
        <v>0</v>
      </c>
      <c r="AH158" s="9">
        <v>0</v>
      </c>
      <c r="AI158" s="9">
        <v>0</v>
      </c>
      <c r="AJ158" s="9">
        <v>25.55</v>
      </c>
      <c r="AK158" s="9">
        <v>0</v>
      </c>
    </row>
    <row r="159" spans="1:37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258</v>
      </c>
      <c r="G159" s="53" t="s">
        <v>395</v>
      </c>
      <c r="H159" s="8">
        <v>443126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443126</v>
      </c>
      <c r="O159" s="8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100</v>
      </c>
      <c r="V159" s="9">
        <v>0</v>
      </c>
      <c r="W159" s="8">
        <v>443126.11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443126.11</v>
      </c>
      <c r="AD159" s="8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100</v>
      </c>
      <c r="AK159" s="9">
        <v>0</v>
      </c>
    </row>
    <row r="160" spans="1:37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258</v>
      </c>
      <c r="G160" s="53" t="s">
        <v>396</v>
      </c>
      <c r="H160" s="8">
        <v>828516</v>
      </c>
      <c r="I160" s="8">
        <v>300000</v>
      </c>
      <c r="J160" s="8">
        <v>0</v>
      </c>
      <c r="K160" s="8">
        <v>0</v>
      </c>
      <c r="L160" s="8">
        <v>0</v>
      </c>
      <c r="M160" s="8">
        <v>0</v>
      </c>
      <c r="N160" s="8">
        <v>528516</v>
      </c>
      <c r="O160" s="8">
        <v>0</v>
      </c>
      <c r="P160" s="9">
        <v>36.2</v>
      </c>
      <c r="Q160" s="9">
        <v>0</v>
      </c>
      <c r="R160" s="9">
        <v>0</v>
      </c>
      <c r="S160" s="9">
        <v>0</v>
      </c>
      <c r="T160" s="9">
        <v>0</v>
      </c>
      <c r="U160" s="9">
        <v>63.79</v>
      </c>
      <c r="V160" s="9">
        <v>0</v>
      </c>
      <c r="W160" s="8">
        <v>1061017.75</v>
      </c>
      <c r="X160" s="8">
        <v>300000</v>
      </c>
      <c r="Y160" s="8">
        <v>0</v>
      </c>
      <c r="Z160" s="8">
        <v>0</v>
      </c>
      <c r="AA160" s="8">
        <v>0</v>
      </c>
      <c r="AB160" s="8">
        <v>0</v>
      </c>
      <c r="AC160" s="8">
        <v>761017.75</v>
      </c>
      <c r="AD160" s="8">
        <v>0</v>
      </c>
      <c r="AE160" s="9">
        <v>28.27</v>
      </c>
      <c r="AF160" s="9">
        <v>0</v>
      </c>
      <c r="AG160" s="9">
        <v>0</v>
      </c>
      <c r="AH160" s="9">
        <v>0</v>
      </c>
      <c r="AI160" s="9">
        <v>0</v>
      </c>
      <c r="AJ160" s="9">
        <v>71.72</v>
      </c>
      <c r="AK160" s="9">
        <v>0</v>
      </c>
    </row>
    <row r="161" spans="1:37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258</v>
      </c>
      <c r="G161" s="53" t="s">
        <v>397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9"/>
      <c r="Q161" s="9"/>
      <c r="R161" s="9"/>
      <c r="S161" s="9"/>
      <c r="T161" s="9"/>
      <c r="U161" s="9"/>
      <c r="V161" s="9"/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9"/>
      <c r="AF161" s="9"/>
      <c r="AG161" s="9"/>
      <c r="AH161" s="9"/>
      <c r="AI161" s="9"/>
      <c r="AJ161" s="9"/>
      <c r="AK161" s="9"/>
    </row>
    <row r="162" spans="1:37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2440000</v>
      </c>
      <c r="I162" s="8">
        <v>0</v>
      </c>
      <c r="J162" s="8">
        <v>0</v>
      </c>
      <c r="K162" s="8">
        <v>2440000</v>
      </c>
      <c r="L162" s="8">
        <v>0</v>
      </c>
      <c r="M162" s="8">
        <v>0</v>
      </c>
      <c r="N162" s="8">
        <v>0</v>
      </c>
      <c r="O162" s="8">
        <v>0</v>
      </c>
      <c r="P162" s="9">
        <v>0</v>
      </c>
      <c r="Q162" s="9">
        <v>0</v>
      </c>
      <c r="R162" s="9">
        <v>100</v>
      </c>
      <c r="S162" s="9">
        <v>0</v>
      </c>
      <c r="T162" s="9">
        <v>0</v>
      </c>
      <c r="U162" s="9">
        <v>0</v>
      </c>
      <c r="V162" s="9">
        <v>0</v>
      </c>
      <c r="W162" s="8">
        <v>2442730.49</v>
      </c>
      <c r="X162" s="8">
        <v>0</v>
      </c>
      <c r="Y162" s="8">
        <v>0</v>
      </c>
      <c r="Z162" s="8">
        <v>2442730.49</v>
      </c>
      <c r="AA162" s="8">
        <v>0</v>
      </c>
      <c r="AB162" s="8">
        <v>0</v>
      </c>
      <c r="AC162" s="8">
        <v>0</v>
      </c>
      <c r="AD162" s="8">
        <v>0</v>
      </c>
      <c r="AE162" s="9">
        <v>0</v>
      </c>
      <c r="AF162" s="9">
        <v>0</v>
      </c>
      <c r="AG162" s="9">
        <v>100</v>
      </c>
      <c r="AH162" s="9">
        <v>0</v>
      </c>
      <c r="AI162" s="9">
        <v>0</v>
      </c>
      <c r="AJ162" s="9">
        <v>0</v>
      </c>
      <c r="AK162" s="9">
        <v>0</v>
      </c>
    </row>
    <row r="163" spans="1:37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258</v>
      </c>
      <c r="G163" s="53" t="s">
        <v>399</v>
      </c>
      <c r="H163" s="8">
        <v>2705630.02</v>
      </c>
      <c r="I163" s="8">
        <v>2395691</v>
      </c>
      <c r="J163" s="8">
        <v>0</v>
      </c>
      <c r="K163" s="8">
        <v>0</v>
      </c>
      <c r="L163" s="8">
        <v>0</v>
      </c>
      <c r="M163" s="8">
        <v>0</v>
      </c>
      <c r="N163" s="8">
        <v>309939.02</v>
      </c>
      <c r="O163" s="8">
        <v>0</v>
      </c>
      <c r="P163" s="9">
        <v>88.54</v>
      </c>
      <c r="Q163" s="9">
        <v>0</v>
      </c>
      <c r="R163" s="9">
        <v>0</v>
      </c>
      <c r="S163" s="9">
        <v>0</v>
      </c>
      <c r="T163" s="9">
        <v>0</v>
      </c>
      <c r="U163" s="9">
        <v>11.45</v>
      </c>
      <c r="V163" s="9">
        <v>0</v>
      </c>
      <c r="W163" s="8">
        <v>2705630.02</v>
      </c>
      <c r="X163" s="8">
        <v>2395691</v>
      </c>
      <c r="Y163" s="8">
        <v>0</v>
      </c>
      <c r="Z163" s="8">
        <v>0</v>
      </c>
      <c r="AA163" s="8">
        <v>0</v>
      </c>
      <c r="AB163" s="8">
        <v>0</v>
      </c>
      <c r="AC163" s="8">
        <v>309939.02</v>
      </c>
      <c r="AD163" s="8">
        <v>0</v>
      </c>
      <c r="AE163" s="9">
        <v>88.54</v>
      </c>
      <c r="AF163" s="9">
        <v>0</v>
      </c>
      <c r="AG163" s="9">
        <v>0</v>
      </c>
      <c r="AH163" s="9">
        <v>0</v>
      </c>
      <c r="AI163" s="9">
        <v>0</v>
      </c>
      <c r="AJ163" s="9">
        <v>11.45</v>
      </c>
      <c r="AK163" s="9">
        <v>0</v>
      </c>
    </row>
    <row r="164" spans="1:37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258</v>
      </c>
      <c r="G164" s="53" t="s">
        <v>400</v>
      </c>
      <c r="H164" s="8">
        <v>2711465</v>
      </c>
      <c r="I164" s="8">
        <v>0</v>
      </c>
      <c r="J164" s="8">
        <v>0</v>
      </c>
      <c r="K164" s="8">
        <v>2711465</v>
      </c>
      <c r="L164" s="8">
        <v>0</v>
      </c>
      <c r="M164" s="8">
        <v>0</v>
      </c>
      <c r="N164" s="8">
        <v>0</v>
      </c>
      <c r="O164" s="8">
        <v>0</v>
      </c>
      <c r="P164" s="9">
        <v>0</v>
      </c>
      <c r="Q164" s="9">
        <v>0</v>
      </c>
      <c r="R164" s="9">
        <v>100</v>
      </c>
      <c r="S164" s="9">
        <v>0</v>
      </c>
      <c r="T164" s="9">
        <v>0</v>
      </c>
      <c r="U164" s="9">
        <v>0</v>
      </c>
      <c r="V164" s="9">
        <v>0</v>
      </c>
      <c r="W164" s="8">
        <v>2711465.32</v>
      </c>
      <c r="X164" s="8">
        <v>0</v>
      </c>
      <c r="Y164" s="8">
        <v>0</v>
      </c>
      <c r="Z164" s="8">
        <v>2711465.32</v>
      </c>
      <c r="AA164" s="8">
        <v>0</v>
      </c>
      <c r="AB164" s="8">
        <v>0</v>
      </c>
      <c r="AC164" s="8">
        <v>0</v>
      </c>
      <c r="AD164" s="8">
        <v>0</v>
      </c>
      <c r="AE164" s="9">
        <v>0</v>
      </c>
      <c r="AF164" s="9">
        <v>0</v>
      </c>
      <c r="AG164" s="9">
        <v>100</v>
      </c>
      <c r="AH164" s="9">
        <v>0</v>
      </c>
      <c r="AI164" s="9">
        <v>0</v>
      </c>
      <c r="AJ164" s="9">
        <v>0</v>
      </c>
      <c r="AK164" s="9">
        <v>0</v>
      </c>
    </row>
    <row r="165" spans="1:37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258</v>
      </c>
      <c r="G165" s="53" t="s">
        <v>401</v>
      </c>
      <c r="H165" s="8">
        <v>2256209.5</v>
      </c>
      <c r="I165" s="8">
        <v>1710376</v>
      </c>
      <c r="J165" s="8">
        <v>0</v>
      </c>
      <c r="K165" s="8">
        <v>0</v>
      </c>
      <c r="L165" s="8">
        <v>0</v>
      </c>
      <c r="M165" s="8">
        <v>0</v>
      </c>
      <c r="N165" s="8">
        <v>545833.5</v>
      </c>
      <c r="O165" s="8">
        <v>0</v>
      </c>
      <c r="P165" s="9">
        <v>75.8</v>
      </c>
      <c r="Q165" s="9">
        <v>0</v>
      </c>
      <c r="R165" s="9">
        <v>0</v>
      </c>
      <c r="S165" s="9">
        <v>0</v>
      </c>
      <c r="T165" s="9">
        <v>0</v>
      </c>
      <c r="U165" s="9">
        <v>24.19</v>
      </c>
      <c r="V165" s="9">
        <v>0</v>
      </c>
      <c r="W165" s="8">
        <v>1439834.29</v>
      </c>
      <c r="X165" s="8">
        <v>894000</v>
      </c>
      <c r="Y165" s="8">
        <v>0</v>
      </c>
      <c r="Z165" s="8">
        <v>0</v>
      </c>
      <c r="AA165" s="8">
        <v>0</v>
      </c>
      <c r="AB165" s="8">
        <v>0</v>
      </c>
      <c r="AC165" s="8">
        <v>545834.29</v>
      </c>
      <c r="AD165" s="8">
        <v>0</v>
      </c>
      <c r="AE165" s="9">
        <v>62.09</v>
      </c>
      <c r="AF165" s="9">
        <v>0</v>
      </c>
      <c r="AG165" s="9">
        <v>0</v>
      </c>
      <c r="AH165" s="9">
        <v>0</v>
      </c>
      <c r="AI165" s="9">
        <v>0</v>
      </c>
      <c r="AJ165" s="9">
        <v>37.9</v>
      </c>
      <c r="AK165" s="9">
        <v>0</v>
      </c>
    </row>
    <row r="166" spans="1:37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258</v>
      </c>
      <c r="G166" s="53" t="s">
        <v>402</v>
      </c>
      <c r="H166" s="8">
        <v>600000</v>
      </c>
      <c r="I166" s="8">
        <v>600000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9">
        <v>100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8">
        <v>371600</v>
      </c>
      <c r="X166" s="8">
        <v>371600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9">
        <v>100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</row>
    <row r="167" spans="1:37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258</v>
      </c>
      <c r="G167" s="53" t="s">
        <v>403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9"/>
      <c r="Q167" s="9"/>
      <c r="R167" s="9"/>
      <c r="S167" s="9"/>
      <c r="T167" s="9"/>
      <c r="U167" s="9"/>
      <c r="V167" s="9"/>
      <c r="W167" s="8">
        <v>1039241.82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1039241.82</v>
      </c>
      <c r="AD167" s="8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100</v>
      </c>
      <c r="AK167" s="9">
        <v>0</v>
      </c>
    </row>
    <row r="168" spans="1:37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258</v>
      </c>
      <c r="G168" s="53" t="s">
        <v>404</v>
      </c>
      <c r="H168" s="8">
        <v>2090581.18</v>
      </c>
      <c r="I168" s="8">
        <v>1548000</v>
      </c>
      <c r="J168" s="8">
        <v>0</v>
      </c>
      <c r="K168" s="8">
        <v>0</v>
      </c>
      <c r="L168" s="8">
        <v>0</v>
      </c>
      <c r="M168" s="8">
        <v>0</v>
      </c>
      <c r="N168" s="8">
        <v>542581.18</v>
      </c>
      <c r="O168" s="8">
        <v>0</v>
      </c>
      <c r="P168" s="9">
        <v>74.04</v>
      </c>
      <c r="Q168" s="9">
        <v>0</v>
      </c>
      <c r="R168" s="9">
        <v>0</v>
      </c>
      <c r="S168" s="9">
        <v>0</v>
      </c>
      <c r="T168" s="9">
        <v>0</v>
      </c>
      <c r="U168" s="9">
        <v>25.95</v>
      </c>
      <c r="V168" s="9">
        <v>0</v>
      </c>
      <c r="W168" s="8">
        <v>2090581.18</v>
      </c>
      <c r="X168" s="8">
        <v>1548000</v>
      </c>
      <c r="Y168" s="8">
        <v>0</v>
      </c>
      <c r="Z168" s="8">
        <v>0</v>
      </c>
      <c r="AA168" s="8">
        <v>0</v>
      </c>
      <c r="AB168" s="8">
        <v>0</v>
      </c>
      <c r="AC168" s="8">
        <v>542581.18</v>
      </c>
      <c r="AD168" s="8">
        <v>0</v>
      </c>
      <c r="AE168" s="9">
        <v>74.04</v>
      </c>
      <c r="AF168" s="9">
        <v>0</v>
      </c>
      <c r="AG168" s="9">
        <v>0</v>
      </c>
      <c r="AH168" s="9">
        <v>0</v>
      </c>
      <c r="AI168" s="9">
        <v>0</v>
      </c>
      <c r="AJ168" s="9">
        <v>25.95</v>
      </c>
      <c r="AK168" s="9">
        <v>0</v>
      </c>
    </row>
    <row r="169" spans="1:37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258</v>
      </c>
      <c r="G169" s="53" t="s">
        <v>405</v>
      </c>
      <c r="H169" s="8">
        <v>1958057</v>
      </c>
      <c r="I169" s="8">
        <v>1956877</v>
      </c>
      <c r="J169" s="8">
        <v>0</v>
      </c>
      <c r="K169" s="8">
        <v>0</v>
      </c>
      <c r="L169" s="8">
        <v>0</v>
      </c>
      <c r="M169" s="8">
        <v>0</v>
      </c>
      <c r="N169" s="8">
        <v>1180</v>
      </c>
      <c r="O169" s="8">
        <v>0</v>
      </c>
      <c r="P169" s="9">
        <v>99.93</v>
      </c>
      <c r="Q169" s="9">
        <v>0</v>
      </c>
      <c r="R169" s="9">
        <v>0</v>
      </c>
      <c r="S169" s="9">
        <v>0</v>
      </c>
      <c r="T169" s="9">
        <v>0</v>
      </c>
      <c r="U169" s="9">
        <v>0.06</v>
      </c>
      <c r="V169" s="9">
        <v>0</v>
      </c>
      <c r="W169" s="8">
        <v>1641179.26</v>
      </c>
      <c r="X169" s="8">
        <v>1640000</v>
      </c>
      <c r="Y169" s="8">
        <v>0</v>
      </c>
      <c r="Z169" s="8">
        <v>0</v>
      </c>
      <c r="AA169" s="8">
        <v>0</v>
      </c>
      <c r="AB169" s="8">
        <v>0</v>
      </c>
      <c r="AC169" s="8">
        <v>1179.26</v>
      </c>
      <c r="AD169" s="8">
        <v>0</v>
      </c>
      <c r="AE169" s="9">
        <v>99.92</v>
      </c>
      <c r="AF169" s="9">
        <v>0</v>
      </c>
      <c r="AG169" s="9">
        <v>0</v>
      </c>
      <c r="AH169" s="9">
        <v>0</v>
      </c>
      <c r="AI169" s="9">
        <v>0</v>
      </c>
      <c r="AJ169" s="9">
        <v>0.07</v>
      </c>
      <c r="AK169" s="9">
        <v>0</v>
      </c>
    </row>
    <row r="170" spans="1:37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258</v>
      </c>
      <c r="G170" s="53" t="s">
        <v>406</v>
      </c>
      <c r="H170" s="8">
        <v>3643349.72</v>
      </c>
      <c r="I170" s="8">
        <v>2091255.96</v>
      </c>
      <c r="J170" s="8">
        <v>0</v>
      </c>
      <c r="K170" s="8">
        <v>1445660.76</v>
      </c>
      <c r="L170" s="8">
        <v>0</v>
      </c>
      <c r="M170" s="8">
        <v>0</v>
      </c>
      <c r="N170" s="8">
        <v>106433</v>
      </c>
      <c r="O170" s="8">
        <v>0</v>
      </c>
      <c r="P170" s="9">
        <v>57.39</v>
      </c>
      <c r="Q170" s="9">
        <v>0</v>
      </c>
      <c r="R170" s="9">
        <v>39.67</v>
      </c>
      <c r="S170" s="9">
        <v>0</v>
      </c>
      <c r="T170" s="9">
        <v>0</v>
      </c>
      <c r="U170" s="9">
        <v>2.92</v>
      </c>
      <c r="V170" s="9">
        <v>0</v>
      </c>
      <c r="W170" s="8">
        <v>2483828.76</v>
      </c>
      <c r="X170" s="8">
        <v>931735</v>
      </c>
      <c r="Y170" s="8">
        <v>0</v>
      </c>
      <c r="Z170" s="8">
        <v>1445660.76</v>
      </c>
      <c r="AA170" s="8">
        <v>0</v>
      </c>
      <c r="AB170" s="8">
        <v>0</v>
      </c>
      <c r="AC170" s="8">
        <v>106433</v>
      </c>
      <c r="AD170" s="8">
        <v>0</v>
      </c>
      <c r="AE170" s="9">
        <v>37.51</v>
      </c>
      <c r="AF170" s="9">
        <v>0</v>
      </c>
      <c r="AG170" s="9">
        <v>58.2</v>
      </c>
      <c r="AH170" s="9">
        <v>0</v>
      </c>
      <c r="AI170" s="9">
        <v>0</v>
      </c>
      <c r="AJ170" s="9">
        <v>4.28</v>
      </c>
      <c r="AK170" s="9">
        <v>0</v>
      </c>
    </row>
    <row r="171" spans="1:37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258</v>
      </c>
      <c r="G171" s="53" t="s">
        <v>407</v>
      </c>
      <c r="H171" s="8">
        <v>740000</v>
      </c>
      <c r="I171" s="8">
        <v>740000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9">
        <v>100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8">
        <v>1559124.43</v>
      </c>
      <c r="X171" s="8">
        <v>740000</v>
      </c>
      <c r="Y171" s="8">
        <v>0</v>
      </c>
      <c r="Z171" s="8">
        <v>0</v>
      </c>
      <c r="AA171" s="8">
        <v>0</v>
      </c>
      <c r="AB171" s="8">
        <v>0</v>
      </c>
      <c r="AC171" s="8">
        <v>819124.43</v>
      </c>
      <c r="AD171" s="8">
        <v>0</v>
      </c>
      <c r="AE171" s="9">
        <v>47.46</v>
      </c>
      <c r="AF171" s="9">
        <v>0</v>
      </c>
      <c r="AG171" s="9">
        <v>0</v>
      </c>
      <c r="AH171" s="9">
        <v>0</v>
      </c>
      <c r="AI171" s="9">
        <v>0</v>
      </c>
      <c r="AJ171" s="9">
        <v>52.53</v>
      </c>
      <c r="AK171" s="9">
        <v>0</v>
      </c>
    </row>
    <row r="172" spans="1:37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258</v>
      </c>
      <c r="G172" s="53" t="s">
        <v>408</v>
      </c>
      <c r="H172" s="8">
        <v>3737320.34</v>
      </c>
      <c r="I172" s="8">
        <v>3609306</v>
      </c>
      <c r="J172" s="8">
        <v>0</v>
      </c>
      <c r="K172" s="8">
        <v>0</v>
      </c>
      <c r="L172" s="8">
        <v>0</v>
      </c>
      <c r="M172" s="8">
        <v>0</v>
      </c>
      <c r="N172" s="8">
        <v>128014.34</v>
      </c>
      <c r="O172" s="8">
        <v>0</v>
      </c>
      <c r="P172" s="9">
        <v>96.57</v>
      </c>
      <c r="Q172" s="9">
        <v>0</v>
      </c>
      <c r="R172" s="9">
        <v>0</v>
      </c>
      <c r="S172" s="9">
        <v>0</v>
      </c>
      <c r="T172" s="9">
        <v>0</v>
      </c>
      <c r="U172" s="9">
        <v>3.42</v>
      </c>
      <c r="V172" s="9">
        <v>0</v>
      </c>
      <c r="W172" s="8">
        <v>3729196.93</v>
      </c>
      <c r="X172" s="8">
        <v>3601182.59</v>
      </c>
      <c r="Y172" s="8">
        <v>0</v>
      </c>
      <c r="Z172" s="8">
        <v>0</v>
      </c>
      <c r="AA172" s="8">
        <v>0</v>
      </c>
      <c r="AB172" s="8">
        <v>0</v>
      </c>
      <c r="AC172" s="8">
        <v>128014.34</v>
      </c>
      <c r="AD172" s="8">
        <v>0</v>
      </c>
      <c r="AE172" s="9">
        <v>96.56</v>
      </c>
      <c r="AF172" s="9">
        <v>0</v>
      </c>
      <c r="AG172" s="9">
        <v>0</v>
      </c>
      <c r="AH172" s="9">
        <v>0</v>
      </c>
      <c r="AI172" s="9">
        <v>0</v>
      </c>
      <c r="AJ172" s="9">
        <v>3.43</v>
      </c>
      <c r="AK172" s="9">
        <v>0</v>
      </c>
    </row>
    <row r="173" spans="1:37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258</v>
      </c>
      <c r="G173" s="53" t="s">
        <v>274</v>
      </c>
      <c r="H173" s="8">
        <v>799028.32</v>
      </c>
      <c r="I173" s="8">
        <v>585800</v>
      </c>
      <c r="J173" s="8">
        <v>0</v>
      </c>
      <c r="K173" s="8">
        <v>0</v>
      </c>
      <c r="L173" s="8">
        <v>0</v>
      </c>
      <c r="M173" s="8">
        <v>0</v>
      </c>
      <c r="N173" s="8">
        <v>213228.32</v>
      </c>
      <c r="O173" s="8">
        <v>0</v>
      </c>
      <c r="P173" s="9">
        <v>73.31</v>
      </c>
      <c r="Q173" s="9">
        <v>0</v>
      </c>
      <c r="R173" s="9">
        <v>0</v>
      </c>
      <c r="S173" s="9">
        <v>0</v>
      </c>
      <c r="T173" s="9">
        <v>0</v>
      </c>
      <c r="U173" s="9">
        <v>26.68</v>
      </c>
      <c r="V173" s="9">
        <v>0</v>
      </c>
      <c r="W173" s="8">
        <v>799028.32</v>
      </c>
      <c r="X173" s="8">
        <v>585800</v>
      </c>
      <c r="Y173" s="8">
        <v>0</v>
      </c>
      <c r="Z173" s="8">
        <v>0</v>
      </c>
      <c r="AA173" s="8">
        <v>0</v>
      </c>
      <c r="AB173" s="8">
        <v>0</v>
      </c>
      <c r="AC173" s="8">
        <v>213228.32</v>
      </c>
      <c r="AD173" s="8">
        <v>0</v>
      </c>
      <c r="AE173" s="9">
        <v>73.31</v>
      </c>
      <c r="AF173" s="9">
        <v>0</v>
      </c>
      <c r="AG173" s="9">
        <v>0</v>
      </c>
      <c r="AH173" s="9">
        <v>0</v>
      </c>
      <c r="AI173" s="9">
        <v>0</v>
      </c>
      <c r="AJ173" s="9">
        <v>26.68</v>
      </c>
      <c r="AK173" s="9">
        <v>0</v>
      </c>
    </row>
    <row r="174" spans="1:37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258</v>
      </c>
      <c r="G174" s="53" t="s">
        <v>409</v>
      </c>
      <c r="H174" s="8">
        <v>2887315.16</v>
      </c>
      <c r="I174" s="8">
        <v>250000</v>
      </c>
      <c r="J174" s="8">
        <v>0</v>
      </c>
      <c r="K174" s="8">
        <v>2637315.16</v>
      </c>
      <c r="L174" s="8">
        <v>0</v>
      </c>
      <c r="M174" s="8">
        <v>0</v>
      </c>
      <c r="N174" s="8">
        <v>0</v>
      </c>
      <c r="O174" s="8">
        <v>0</v>
      </c>
      <c r="P174" s="9">
        <v>8.65</v>
      </c>
      <c r="Q174" s="9">
        <v>0</v>
      </c>
      <c r="R174" s="9">
        <v>91.34</v>
      </c>
      <c r="S174" s="9">
        <v>0</v>
      </c>
      <c r="T174" s="9">
        <v>0</v>
      </c>
      <c r="U174" s="9">
        <v>0</v>
      </c>
      <c r="V174" s="9">
        <v>0</v>
      </c>
      <c r="W174" s="8">
        <v>3002246.44</v>
      </c>
      <c r="X174" s="8">
        <v>0</v>
      </c>
      <c r="Y174" s="8">
        <v>0</v>
      </c>
      <c r="Z174" s="8">
        <v>2951846.44</v>
      </c>
      <c r="AA174" s="8">
        <v>0</v>
      </c>
      <c r="AB174" s="8">
        <v>0</v>
      </c>
      <c r="AC174" s="8">
        <v>50400</v>
      </c>
      <c r="AD174" s="8">
        <v>0</v>
      </c>
      <c r="AE174" s="9">
        <v>0</v>
      </c>
      <c r="AF174" s="9">
        <v>0</v>
      </c>
      <c r="AG174" s="9">
        <v>98.32</v>
      </c>
      <c r="AH174" s="9">
        <v>0</v>
      </c>
      <c r="AI174" s="9">
        <v>0</v>
      </c>
      <c r="AJ174" s="9">
        <v>1.67</v>
      </c>
      <c r="AK174" s="9">
        <v>0</v>
      </c>
    </row>
    <row r="175" spans="1:37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258</v>
      </c>
      <c r="G175" s="53" t="s">
        <v>410</v>
      </c>
      <c r="H175" s="8">
        <v>3460582.43</v>
      </c>
      <c r="I175" s="8">
        <v>3460582.43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9">
        <v>100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8">
        <v>167360.48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167360.48</v>
      </c>
      <c r="AD175" s="8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100</v>
      </c>
      <c r="AK175" s="9">
        <v>0</v>
      </c>
    </row>
    <row r="176" spans="1:37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258</v>
      </c>
      <c r="G176" s="53" t="s">
        <v>411</v>
      </c>
      <c r="H176" s="8">
        <v>488195.5</v>
      </c>
      <c r="I176" s="8">
        <v>363669.21</v>
      </c>
      <c r="J176" s="8">
        <v>0</v>
      </c>
      <c r="K176" s="8">
        <v>0</v>
      </c>
      <c r="L176" s="8">
        <v>0</v>
      </c>
      <c r="M176" s="8">
        <v>0</v>
      </c>
      <c r="N176" s="8">
        <v>124526.29</v>
      </c>
      <c r="O176" s="8">
        <v>0</v>
      </c>
      <c r="P176" s="9">
        <v>74.49</v>
      </c>
      <c r="Q176" s="9">
        <v>0</v>
      </c>
      <c r="R176" s="9">
        <v>0</v>
      </c>
      <c r="S176" s="9">
        <v>0</v>
      </c>
      <c r="T176" s="9">
        <v>0</v>
      </c>
      <c r="U176" s="9">
        <v>25.5</v>
      </c>
      <c r="V176" s="9">
        <v>0</v>
      </c>
      <c r="W176" s="8">
        <v>124526.29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124526.29</v>
      </c>
      <c r="AD176" s="8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100</v>
      </c>
      <c r="AK176" s="9">
        <v>0</v>
      </c>
    </row>
    <row r="177" spans="1:37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434674.45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434674.45</v>
      </c>
      <c r="O177" s="8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100</v>
      </c>
      <c r="V177" s="9">
        <v>0</v>
      </c>
      <c r="W177" s="8">
        <v>434674.45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434674.45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258</v>
      </c>
      <c r="G178" s="53" t="s">
        <v>413</v>
      </c>
      <c r="H178" s="8">
        <v>4062000</v>
      </c>
      <c r="I178" s="8">
        <v>2029000</v>
      </c>
      <c r="J178" s="8">
        <v>0</v>
      </c>
      <c r="K178" s="8">
        <v>1533000</v>
      </c>
      <c r="L178" s="8">
        <v>0</v>
      </c>
      <c r="M178" s="8">
        <v>0</v>
      </c>
      <c r="N178" s="8">
        <v>500000</v>
      </c>
      <c r="O178" s="8">
        <v>0</v>
      </c>
      <c r="P178" s="9">
        <v>49.95</v>
      </c>
      <c r="Q178" s="9">
        <v>0</v>
      </c>
      <c r="R178" s="9">
        <v>37.74</v>
      </c>
      <c r="S178" s="9">
        <v>0</v>
      </c>
      <c r="T178" s="9">
        <v>0</v>
      </c>
      <c r="U178" s="9">
        <v>12.3</v>
      </c>
      <c r="V178" s="9">
        <v>0</v>
      </c>
      <c r="W178" s="8">
        <v>4028436.17</v>
      </c>
      <c r="X178" s="8">
        <v>1600000</v>
      </c>
      <c r="Y178" s="8">
        <v>0</v>
      </c>
      <c r="Z178" s="8">
        <v>1558436.17</v>
      </c>
      <c r="AA178" s="8">
        <v>0</v>
      </c>
      <c r="AB178" s="8">
        <v>0</v>
      </c>
      <c r="AC178" s="8">
        <v>870000</v>
      </c>
      <c r="AD178" s="8">
        <v>0</v>
      </c>
      <c r="AE178" s="9">
        <v>39.71</v>
      </c>
      <c r="AF178" s="9">
        <v>0</v>
      </c>
      <c r="AG178" s="9">
        <v>38.68</v>
      </c>
      <c r="AH178" s="9">
        <v>0</v>
      </c>
      <c r="AI178" s="9">
        <v>0</v>
      </c>
      <c r="AJ178" s="9">
        <v>21.59</v>
      </c>
      <c r="AK178" s="9">
        <v>0</v>
      </c>
    </row>
    <row r="179" spans="1:37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258</v>
      </c>
      <c r="G179" s="53" t="s">
        <v>414</v>
      </c>
      <c r="H179" s="8">
        <v>1283514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1283514</v>
      </c>
      <c r="O179" s="8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100</v>
      </c>
      <c r="V179" s="9">
        <v>0</v>
      </c>
      <c r="W179" s="8">
        <v>1388491.86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1388491.86</v>
      </c>
      <c r="AD179" s="8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100</v>
      </c>
      <c r="AK179" s="9">
        <v>0</v>
      </c>
    </row>
    <row r="180" spans="1:37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258</v>
      </c>
      <c r="G180" s="53" t="s">
        <v>415</v>
      </c>
      <c r="H180" s="8">
        <v>2918641.41</v>
      </c>
      <c r="I180" s="8">
        <v>2200000</v>
      </c>
      <c r="J180" s="8">
        <v>16892</v>
      </c>
      <c r="K180" s="8">
        <v>0</v>
      </c>
      <c r="L180" s="8">
        <v>0</v>
      </c>
      <c r="M180" s="8">
        <v>0</v>
      </c>
      <c r="N180" s="8">
        <v>701749.41</v>
      </c>
      <c r="O180" s="8">
        <v>0</v>
      </c>
      <c r="P180" s="9">
        <v>75.37</v>
      </c>
      <c r="Q180" s="9">
        <v>0.57</v>
      </c>
      <c r="R180" s="9">
        <v>0</v>
      </c>
      <c r="S180" s="9">
        <v>0</v>
      </c>
      <c r="T180" s="9">
        <v>0</v>
      </c>
      <c r="U180" s="9">
        <v>24.04</v>
      </c>
      <c r="V180" s="9">
        <v>0</v>
      </c>
      <c r="W180" s="8">
        <v>1118641.41</v>
      </c>
      <c r="X180" s="8">
        <v>400000</v>
      </c>
      <c r="Y180" s="8">
        <v>16892</v>
      </c>
      <c r="Z180" s="8">
        <v>0</v>
      </c>
      <c r="AA180" s="8">
        <v>0</v>
      </c>
      <c r="AB180" s="8">
        <v>0</v>
      </c>
      <c r="AC180" s="8">
        <v>701749.41</v>
      </c>
      <c r="AD180" s="8">
        <v>0</v>
      </c>
      <c r="AE180" s="9">
        <v>35.75</v>
      </c>
      <c r="AF180" s="9">
        <v>1.51</v>
      </c>
      <c r="AG180" s="9">
        <v>0</v>
      </c>
      <c r="AH180" s="9">
        <v>0</v>
      </c>
      <c r="AI180" s="9">
        <v>0</v>
      </c>
      <c r="AJ180" s="9">
        <v>62.73</v>
      </c>
      <c r="AK180" s="9">
        <v>0</v>
      </c>
    </row>
    <row r="181" spans="1:37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258</v>
      </c>
      <c r="G181" s="53" t="s">
        <v>416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9"/>
      <c r="Q181" s="9"/>
      <c r="R181" s="9"/>
      <c r="S181" s="9"/>
      <c r="T181" s="9"/>
      <c r="U181" s="9"/>
      <c r="V181" s="9"/>
      <c r="W181" s="8">
        <v>659830.55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659830.55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258</v>
      </c>
      <c r="G182" s="53" t="s">
        <v>417</v>
      </c>
      <c r="H182" s="8">
        <v>2634919.84</v>
      </c>
      <c r="I182" s="8">
        <v>219600</v>
      </c>
      <c r="J182" s="8">
        <v>0</v>
      </c>
      <c r="K182" s="8">
        <v>0</v>
      </c>
      <c r="L182" s="8">
        <v>0</v>
      </c>
      <c r="M182" s="8">
        <v>0</v>
      </c>
      <c r="N182" s="8">
        <v>2415319.84</v>
      </c>
      <c r="O182" s="8">
        <v>0</v>
      </c>
      <c r="P182" s="9">
        <v>8.33</v>
      </c>
      <c r="Q182" s="9">
        <v>0</v>
      </c>
      <c r="R182" s="9">
        <v>0</v>
      </c>
      <c r="S182" s="9">
        <v>0</v>
      </c>
      <c r="T182" s="9">
        <v>0</v>
      </c>
      <c r="U182" s="9">
        <v>91.66</v>
      </c>
      <c r="V182" s="9">
        <v>0</v>
      </c>
      <c r="W182" s="8">
        <v>2744148.08</v>
      </c>
      <c r="X182" s="8">
        <v>219600</v>
      </c>
      <c r="Y182" s="8">
        <v>0</v>
      </c>
      <c r="Z182" s="8">
        <v>0</v>
      </c>
      <c r="AA182" s="8">
        <v>0</v>
      </c>
      <c r="AB182" s="8">
        <v>0</v>
      </c>
      <c r="AC182" s="8">
        <v>2524548.08</v>
      </c>
      <c r="AD182" s="8">
        <v>0</v>
      </c>
      <c r="AE182" s="9">
        <v>8</v>
      </c>
      <c r="AF182" s="9">
        <v>0</v>
      </c>
      <c r="AG182" s="9">
        <v>0</v>
      </c>
      <c r="AH182" s="9">
        <v>0</v>
      </c>
      <c r="AI182" s="9">
        <v>0</v>
      </c>
      <c r="AJ182" s="9">
        <v>91.99</v>
      </c>
      <c r="AK182" s="9">
        <v>0</v>
      </c>
    </row>
    <row r="183" spans="1:37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258</v>
      </c>
      <c r="G183" s="53" t="s">
        <v>418</v>
      </c>
      <c r="H183" s="8">
        <v>677570</v>
      </c>
      <c r="I183" s="8">
        <v>630000</v>
      </c>
      <c r="J183" s="8">
        <v>0</v>
      </c>
      <c r="K183" s="8">
        <v>0</v>
      </c>
      <c r="L183" s="8">
        <v>0</v>
      </c>
      <c r="M183" s="8">
        <v>0</v>
      </c>
      <c r="N183" s="8">
        <v>47570</v>
      </c>
      <c r="O183" s="8">
        <v>0</v>
      </c>
      <c r="P183" s="9">
        <v>92.97</v>
      </c>
      <c r="Q183" s="9">
        <v>0</v>
      </c>
      <c r="R183" s="9">
        <v>0</v>
      </c>
      <c r="S183" s="9">
        <v>0</v>
      </c>
      <c r="T183" s="9">
        <v>0</v>
      </c>
      <c r="U183" s="9">
        <v>7.02</v>
      </c>
      <c r="V183" s="9">
        <v>0</v>
      </c>
      <c r="W183" s="8">
        <v>677570.97</v>
      </c>
      <c r="X183" s="8">
        <v>630000</v>
      </c>
      <c r="Y183" s="8">
        <v>0</v>
      </c>
      <c r="Z183" s="8">
        <v>0</v>
      </c>
      <c r="AA183" s="8">
        <v>0</v>
      </c>
      <c r="AB183" s="8">
        <v>0</v>
      </c>
      <c r="AC183" s="8">
        <v>47570.97</v>
      </c>
      <c r="AD183" s="8">
        <v>0</v>
      </c>
      <c r="AE183" s="9">
        <v>92.97</v>
      </c>
      <c r="AF183" s="9">
        <v>0</v>
      </c>
      <c r="AG183" s="9">
        <v>0</v>
      </c>
      <c r="AH183" s="9">
        <v>0</v>
      </c>
      <c r="AI183" s="9">
        <v>0</v>
      </c>
      <c r="AJ183" s="9">
        <v>7.02</v>
      </c>
      <c r="AK183" s="9">
        <v>0</v>
      </c>
    </row>
    <row r="184" spans="1:37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258</v>
      </c>
      <c r="G184" s="53" t="s">
        <v>419</v>
      </c>
      <c r="H184" s="8">
        <v>310000</v>
      </c>
      <c r="I184" s="8">
        <v>310000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9">
        <v>100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  <c r="V184" s="9">
        <v>0</v>
      </c>
      <c r="W184" s="8">
        <v>386640.9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386640.9</v>
      </c>
      <c r="AD184" s="8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100</v>
      </c>
      <c r="AK184" s="9">
        <v>0</v>
      </c>
    </row>
    <row r="185" spans="1:37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258</v>
      </c>
      <c r="G185" s="53" t="s">
        <v>420</v>
      </c>
      <c r="H185" s="8">
        <v>2893148</v>
      </c>
      <c r="I185" s="8">
        <v>2494477.82</v>
      </c>
      <c r="J185" s="8">
        <v>0</v>
      </c>
      <c r="K185" s="8">
        <v>0</v>
      </c>
      <c r="L185" s="8">
        <v>0</v>
      </c>
      <c r="M185" s="8">
        <v>0</v>
      </c>
      <c r="N185" s="8">
        <v>398670.18</v>
      </c>
      <c r="O185" s="8">
        <v>0</v>
      </c>
      <c r="P185" s="9">
        <v>86.22</v>
      </c>
      <c r="Q185" s="9">
        <v>0</v>
      </c>
      <c r="R185" s="9">
        <v>0</v>
      </c>
      <c r="S185" s="9">
        <v>0</v>
      </c>
      <c r="T185" s="9">
        <v>0</v>
      </c>
      <c r="U185" s="9">
        <v>13.77</v>
      </c>
      <c r="V185" s="9">
        <v>0</v>
      </c>
      <c r="W185" s="8">
        <v>1398670.18</v>
      </c>
      <c r="X185" s="8">
        <v>1000000</v>
      </c>
      <c r="Y185" s="8">
        <v>0</v>
      </c>
      <c r="Z185" s="8">
        <v>0</v>
      </c>
      <c r="AA185" s="8">
        <v>0</v>
      </c>
      <c r="AB185" s="8">
        <v>0</v>
      </c>
      <c r="AC185" s="8">
        <v>398670.18</v>
      </c>
      <c r="AD185" s="8">
        <v>0</v>
      </c>
      <c r="AE185" s="9">
        <v>71.49</v>
      </c>
      <c r="AF185" s="9">
        <v>0</v>
      </c>
      <c r="AG185" s="9">
        <v>0</v>
      </c>
      <c r="AH185" s="9">
        <v>0</v>
      </c>
      <c r="AI185" s="9">
        <v>0</v>
      </c>
      <c r="AJ185" s="9">
        <v>28.5</v>
      </c>
      <c r="AK185" s="9">
        <v>0</v>
      </c>
    </row>
    <row r="186" spans="1:37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258</v>
      </c>
      <c r="G186" s="53" t="s">
        <v>421</v>
      </c>
      <c r="H186" s="8">
        <v>9224033.49</v>
      </c>
      <c r="I186" s="8">
        <v>5000000</v>
      </c>
      <c r="J186" s="8">
        <v>0</v>
      </c>
      <c r="K186" s="8">
        <v>0</v>
      </c>
      <c r="L186" s="8">
        <v>0</v>
      </c>
      <c r="M186" s="8">
        <v>0</v>
      </c>
      <c r="N186" s="8">
        <v>4224033.49</v>
      </c>
      <c r="O186" s="8">
        <v>0</v>
      </c>
      <c r="P186" s="9">
        <v>54.2</v>
      </c>
      <c r="Q186" s="9">
        <v>0</v>
      </c>
      <c r="R186" s="9">
        <v>0</v>
      </c>
      <c r="S186" s="9">
        <v>0</v>
      </c>
      <c r="T186" s="9">
        <v>0</v>
      </c>
      <c r="U186" s="9">
        <v>45.79</v>
      </c>
      <c r="V186" s="9">
        <v>0</v>
      </c>
      <c r="W186" s="8">
        <v>9224033.49</v>
      </c>
      <c r="X186" s="8">
        <v>5000000</v>
      </c>
      <c r="Y186" s="8">
        <v>0</v>
      </c>
      <c r="Z186" s="8">
        <v>0</v>
      </c>
      <c r="AA186" s="8">
        <v>0</v>
      </c>
      <c r="AB186" s="8">
        <v>0</v>
      </c>
      <c r="AC186" s="8">
        <v>4224033.49</v>
      </c>
      <c r="AD186" s="8">
        <v>0</v>
      </c>
      <c r="AE186" s="9">
        <v>54.2</v>
      </c>
      <c r="AF186" s="9">
        <v>0</v>
      </c>
      <c r="AG186" s="9">
        <v>0</v>
      </c>
      <c r="AH186" s="9">
        <v>0</v>
      </c>
      <c r="AI186" s="9">
        <v>0</v>
      </c>
      <c r="AJ186" s="9">
        <v>45.79</v>
      </c>
      <c r="AK186" s="9">
        <v>0</v>
      </c>
    </row>
    <row r="187" spans="1:37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126238.14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126238.14</v>
      </c>
      <c r="O187" s="8">
        <v>0</v>
      </c>
      <c r="P187" s="9">
        <v>0</v>
      </c>
      <c r="Q187" s="9">
        <v>0</v>
      </c>
      <c r="R187" s="9">
        <v>0</v>
      </c>
      <c r="S187" s="9">
        <v>0</v>
      </c>
      <c r="T187" s="9">
        <v>0</v>
      </c>
      <c r="U187" s="9">
        <v>100</v>
      </c>
      <c r="V187" s="9">
        <v>0</v>
      </c>
      <c r="W187" s="8">
        <v>126238.14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126238.14</v>
      </c>
      <c r="AD187" s="8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100</v>
      </c>
      <c r="AK187" s="9">
        <v>0</v>
      </c>
    </row>
    <row r="188" spans="1:37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258</v>
      </c>
      <c r="G188" s="53" t="s">
        <v>423</v>
      </c>
      <c r="H188" s="8">
        <v>3646780</v>
      </c>
      <c r="I188" s="8">
        <v>3385780</v>
      </c>
      <c r="J188" s="8">
        <v>0</v>
      </c>
      <c r="K188" s="8">
        <v>0</v>
      </c>
      <c r="L188" s="8">
        <v>0</v>
      </c>
      <c r="M188" s="8">
        <v>0</v>
      </c>
      <c r="N188" s="8">
        <v>261000</v>
      </c>
      <c r="O188" s="8">
        <v>0</v>
      </c>
      <c r="P188" s="9">
        <v>92.84</v>
      </c>
      <c r="Q188" s="9">
        <v>0</v>
      </c>
      <c r="R188" s="9">
        <v>0</v>
      </c>
      <c r="S188" s="9">
        <v>0</v>
      </c>
      <c r="T188" s="9">
        <v>0</v>
      </c>
      <c r="U188" s="9">
        <v>7.15</v>
      </c>
      <c r="V188" s="9">
        <v>0</v>
      </c>
      <c r="W188" s="8">
        <v>3646898.58</v>
      </c>
      <c r="X188" s="8">
        <v>3385780</v>
      </c>
      <c r="Y188" s="8">
        <v>0</v>
      </c>
      <c r="Z188" s="8">
        <v>0</v>
      </c>
      <c r="AA188" s="8">
        <v>0</v>
      </c>
      <c r="AB188" s="8">
        <v>0</v>
      </c>
      <c r="AC188" s="8">
        <v>261118.58</v>
      </c>
      <c r="AD188" s="8">
        <v>0</v>
      </c>
      <c r="AE188" s="9">
        <v>92.83</v>
      </c>
      <c r="AF188" s="9">
        <v>0</v>
      </c>
      <c r="AG188" s="9">
        <v>0</v>
      </c>
      <c r="AH188" s="9">
        <v>0</v>
      </c>
      <c r="AI188" s="9">
        <v>0</v>
      </c>
      <c r="AJ188" s="9">
        <v>7.16</v>
      </c>
      <c r="AK188" s="9">
        <v>0</v>
      </c>
    </row>
    <row r="189" spans="1:37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2811460</v>
      </c>
      <c r="I189" s="8">
        <v>330000</v>
      </c>
      <c r="J189" s="8">
        <v>0</v>
      </c>
      <c r="K189" s="8">
        <v>1181460</v>
      </c>
      <c r="L189" s="8">
        <v>0</v>
      </c>
      <c r="M189" s="8">
        <v>0</v>
      </c>
      <c r="N189" s="8">
        <v>0</v>
      </c>
      <c r="O189" s="8">
        <v>1300000</v>
      </c>
      <c r="P189" s="9">
        <v>11.73</v>
      </c>
      <c r="Q189" s="9">
        <v>0</v>
      </c>
      <c r="R189" s="9">
        <v>42.02</v>
      </c>
      <c r="S189" s="9">
        <v>0</v>
      </c>
      <c r="T189" s="9">
        <v>0</v>
      </c>
      <c r="U189" s="9">
        <v>0</v>
      </c>
      <c r="V189" s="9">
        <v>46.23</v>
      </c>
      <c r="W189" s="8">
        <v>1511460</v>
      </c>
      <c r="X189" s="8">
        <v>330000</v>
      </c>
      <c r="Y189" s="8">
        <v>0</v>
      </c>
      <c r="Z189" s="8">
        <v>1181460</v>
      </c>
      <c r="AA189" s="8">
        <v>0</v>
      </c>
      <c r="AB189" s="8">
        <v>0</v>
      </c>
      <c r="AC189" s="8">
        <v>0</v>
      </c>
      <c r="AD189" s="8">
        <v>0</v>
      </c>
      <c r="AE189" s="9">
        <v>21.83</v>
      </c>
      <c r="AF189" s="9">
        <v>0</v>
      </c>
      <c r="AG189" s="9">
        <v>78.16</v>
      </c>
      <c r="AH189" s="9">
        <v>0</v>
      </c>
      <c r="AI189" s="9">
        <v>0</v>
      </c>
      <c r="AJ189" s="9">
        <v>0</v>
      </c>
      <c r="AK189" s="9">
        <v>0</v>
      </c>
    </row>
    <row r="190" spans="1:37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258</v>
      </c>
      <c r="G190" s="53" t="s">
        <v>425</v>
      </c>
      <c r="H190" s="8">
        <v>3247956</v>
      </c>
      <c r="I190" s="8">
        <v>1400000</v>
      </c>
      <c r="J190" s="8">
        <v>0</v>
      </c>
      <c r="K190" s="8">
        <v>0</v>
      </c>
      <c r="L190" s="8">
        <v>0</v>
      </c>
      <c r="M190" s="8">
        <v>0</v>
      </c>
      <c r="N190" s="8">
        <v>1847956</v>
      </c>
      <c r="O190" s="8">
        <v>0</v>
      </c>
      <c r="P190" s="9">
        <v>43.1</v>
      </c>
      <c r="Q190" s="9">
        <v>0</v>
      </c>
      <c r="R190" s="9">
        <v>0</v>
      </c>
      <c r="S190" s="9">
        <v>0</v>
      </c>
      <c r="T190" s="9">
        <v>0</v>
      </c>
      <c r="U190" s="9">
        <v>56.89</v>
      </c>
      <c r="V190" s="9">
        <v>0</v>
      </c>
      <c r="W190" s="8">
        <v>3247956</v>
      </c>
      <c r="X190" s="8">
        <v>1400000</v>
      </c>
      <c r="Y190" s="8">
        <v>0</v>
      </c>
      <c r="Z190" s="8">
        <v>0</v>
      </c>
      <c r="AA190" s="8">
        <v>0</v>
      </c>
      <c r="AB190" s="8">
        <v>0</v>
      </c>
      <c r="AC190" s="8">
        <v>1847956</v>
      </c>
      <c r="AD190" s="8">
        <v>0</v>
      </c>
      <c r="AE190" s="9">
        <v>43.1</v>
      </c>
      <c r="AF190" s="9">
        <v>0</v>
      </c>
      <c r="AG190" s="9">
        <v>0</v>
      </c>
      <c r="AH190" s="9">
        <v>0</v>
      </c>
      <c r="AI190" s="9">
        <v>0</v>
      </c>
      <c r="AJ190" s="9">
        <v>56.89</v>
      </c>
      <c r="AK190" s="9">
        <v>0</v>
      </c>
    </row>
    <row r="191" spans="1:37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258</v>
      </c>
      <c r="G191" s="53" t="s">
        <v>426</v>
      </c>
      <c r="H191" s="8">
        <v>2954000</v>
      </c>
      <c r="I191" s="8">
        <v>2900000</v>
      </c>
      <c r="J191" s="8">
        <v>54000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9">
        <v>98.17</v>
      </c>
      <c r="Q191" s="9">
        <v>1.82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8">
        <v>3688140.32</v>
      </c>
      <c r="X191" s="8">
        <v>2400000</v>
      </c>
      <c r="Y191" s="8">
        <v>54000</v>
      </c>
      <c r="Z191" s="8">
        <v>0</v>
      </c>
      <c r="AA191" s="8">
        <v>0</v>
      </c>
      <c r="AB191" s="8">
        <v>0</v>
      </c>
      <c r="AC191" s="8">
        <v>1234140.32</v>
      </c>
      <c r="AD191" s="8">
        <v>0</v>
      </c>
      <c r="AE191" s="9">
        <v>65.07</v>
      </c>
      <c r="AF191" s="9">
        <v>1.46</v>
      </c>
      <c r="AG191" s="9">
        <v>0</v>
      </c>
      <c r="AH191" s="9">
        <v>0</v>
      </c>
      <c r="AI191" s="9">
        <v>0</v>
      </c>
      <c r="AJ191" s="9">
        <v>33.46</v>
      </c>
      <c r="AK191" s="9">
        <v>0</v>
      </c>
    </row>
    <row r="192" spans="1:37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258</v>
      </c>
      <c r="G192" s="53" t="s">
        <v>427</v>
      </c>
      <c r="H192" s="8">
        <v>2272400</v>
      </c>
      <c r="I192" s="8">
        <v>1720000</v>
      </c>
      <c r="J192" s="8">
        <v>2400</v>
      </c>
      <c r="K192" s="8">
        <v>0</v>
      </c>
      <c r="L192" s="8">
        <v>0</v>
      </c>
      <c r="M192" s="8">
        <v>0</v>
      </c>
      <c r="N192" s="8">
        <v>550000</v>
      </c>
      <c r="O192" s="8">
        <v>0</v>
      </c>
      <c r="P192" s="9">
        <v>75.69</v>
      </c>
      <c r="Q192" s="9">
        <v>0.1</v>
      </c>
      <c r="R192" s="9">
        <v>0</v>
      </c>
      <c r="S192" s="9">
        <v>0</v>
      </c>
      <c r="T192" s="9">
        <v>0</v>
      </c>
      <c r="U192" s="9">
        <v>24.2</v>
      </c>
      <c r="V192" s="9">
        <v>0</v>
      </c>
      <c r="W192" s="8">
        <v>2404483.47</v>
      </c>
      <c r="X192" s="8">
        <v>1720000</v>
      </c>
      <c r="Y192" s="8">
        <v>2600</v>
      </c>
      <c r="Z192" s="8">
        <v>0</v>
      </c>
      <c r="AA192" s="8">
        <v>0</v>
      </c>
      <c r="AB192" s="8">
        <v>0</v>
      </c>
      <c r="AC192" s="8">
        <v>681883.47</v>
      </c>
      <c r="AD192" s="8">
        <v>0</v>
      </c>
      <c r="AE192" s="9">
        <v>71.53</v>
      </c>
      <c r="AF192" s="9">
        <v>0.1</v>
      </c>
      <c r="AG192" s="9">
        <v>0</v>
      </c>
      <c r="AH192" s="9">
        <v>0</v>
      </c>
      <c r="AI192" s="9">
        <v>0</v>
      </c>
      <c r="AJ192" s="9">
        <v>28.35</v>
      </c>
      <c r="AK192" s="9">
        <v>0</v>
      </c>
    </row>
    <row r="193" spans="1:37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258</v>
      </c>
      <c r="G193" s="53" t="s">
        <v>428</v>
      </c>
      <c r="H193" s="8">
        <v>2912813.34</v>
      </c>
      <c r="I193" s="8">
        <v>2423816.89</v>
      </c>
      <c r="J193" s="8">
        <v>0</v>
      </c>
      <c r="K193" s="8">
        <v>0</v>
      </c>
      <c r="L193" s="8">
        <v>0</v>
      </c>
      <c r="M193" s="8">
        <v>0</v>
      </c>
      <c r="N193" s="8">
        <v>488996.45</v>
      </c>
      <c r="O193" s="8">
        <v>0</v>
      </c>
      <c r="P193" s="9">
        <v>83.21</v>
      </c>
      <c r="Q193" s="9">
        <v>0</v>
      </c>
      <c r="R193" s="9">
        <v>0</v>
      </c>
      <c r="S193" s="9">
        <v>0</v>
      </c>
      <c r="T193" s="9">
        <v>0</v>
      </c>
      <c r="U193" s="9">
        <v>16.78</v>
      </c>
      <c r="V193" s="9">
        <v>0</v>
      </c>
      <c r="W193" s="8">
        <v>2538996.45</v>
      </c>
      <c r="X193" s="8">
        <v>2050000</v>
      </c>
      <c r="Y193" s="8">
        <v>0</v>
      </c>
      <c r="Z193" s="8">
        <v>0</v>
      </c>
      <c r="AA193" s="8">
        <v>0</v>
      </c>
      <c r="AB193" s="8">
        <v>0</v>
      </c>
      <c r="AC193" s="8">
        <v>488996.45</v>
      </c>
      <c r="AD193" s="8">
        <v>0</v>
      </c>
      <c r="AE193" s="9">
        <v>80.74</v>
      </c>
      <c r="AF193" s="9">
        <v>0</v>
      </c>
      <c r="AG193" s="9">
        <v>0</v>
      </c>
      <c r="AH193" s="9">
        <v>0</v>
      </c>
      <c r="AI193" s="9">
        <v>0</v>
      </c>
      <c r="AJ193" s="9">
        <v>19.25</v>
      </c>
      <c r="AK193" s="9">
        <v>0</v>
      </c>
    </row>
    <row r="194" spans="1:37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4900000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4900000</v>
      </c>
      <c r="O194" s="8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100</v>
      </c>
      <c r="V194" s="9">
        <v>0</v>
      </c>
      <c r="W194" s="8">
        <v>5287213.79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5287213.79</v>
      </c>
      <c r="AD194" s="8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100</v>
      </c>
      <c r="AK194" s="9">
        <v>0</v>
      </c>
    </row>
    <row r="195" spans="1:37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258</v>
      </c>
      <c r="G195" s="53" t="s">
        <v>430</v>
      </c>
      <c r="H195" s="8">
        <v>6903484.73</v>
      </c>
      <c r="I195" s="8">
        <v>6300000</v>
      </c>
      <c r="J195" s="8">
        <v>0</v>
      </c>
      <c r="K195" s="8">
        <v>0</v>
      </c>
      <c r="L195" s="8">
        <v>0</v>
      </c>
      <c r="M195" s="8">
        <v>0</v>
      </c>
      <c r="N195" s="8">
        <v>603484.73</v>
      </c>
      <c r="O195" s="8">
        <v>0</v>
      </c>
      <c r="P195" s="9">
        <v>91.25</v>
      </c>
      <c r="Q195" s="9">
        <v>0</v>
      </c>
      <c r="R195" s="9">
        <v>0</v>
      </c>
      <c r="S195" s="9">
        <v>0</v>
      </c>
      <c r="T195" s="9">
        <v>0</v>
      </c>
      <c r="U195" s="9">
        <v>8.74</v>
      </c>
      <c r="V195" s="9">
        <v>0</v>
      </c>
      <c r="W195" s="8">
        <v>6903484.73</v>
      </c>
      <c r="X195" s="8">
        <v>6300000</v>
      </c>
      <c r="Y195" s="8">
        <v>0</v>
      </c>
      <c r="Z195" s="8">
        <v>0</v>
      </c>
      <c r="AA195" s="8">
        <v>0</v>
      </c>
      <c r="AB195" s="8">
        <v>0</v>
      </c>
      <c r="AC195" s="8">
        <v>603484.73</v>
      </c>
      <c r="AD195" s="8">
        <v>0</v>
      </c>
      <c r="AE195" s="9">
        <v>91.25</v>
      </c>
      <c r="AF195" s="9">
        <v>0</v>
      </c>
      <c r="AG195" s="9">
        <v>0</v>
      </c>
      <c r="AH195" s="9">
        <v>0</v>
      </c>
      <c r="AI195" s="9">
        <v>0</v>
      </c>
      <c r="AJ195" s="9">
        <v>8.74</v>
      </c>
      <c r="AK195" s="9">
        <v>0</v>
      </c>
    </row>
    <row r="196" spans="1:37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258</v>
      </c>
      <c r="G196" s="53" t="s">
        <v>431</v>
      </c>
      <c r="H196" s="8">
        <v>2050000</v>
      </c>
      <c r="I196" s="8">
        <v>0</v>
      </c>
      <c r="J196" s="8">
        <v>0</v>
      </c>
      <c r="K196" s="8">
        <v>2050000</v>
      </c>
      <c r="L196" s="8">
        <v>0</v>
      </c>
      <c r="M196" s="8">
        <v>0</v>
      </c>
      <c r="N196" s="8">
        <v>0</v>
      </c>
      <c r="O196" s="8">
        <v>0</v>
      </c>
      <c r="P196" s="9">
        <v>0</v>
      </c>
      <c r="Q196" s="9">
        <v>0</v>
      </c>
      <c r="R196" s="9">
        <v>100</v>
      </c>
      <c r="S196" s="9">
        <v>0</v>
      </c>
      <c r="T196" s="9">
        <v>0</v>
      </c>
      <c r="U196" s="9">
        <v>0</v>
      </c>
      <c r="V196" s="9">
        <v>0</v>
      </c>
      <c r="W196" s="8">
        <v>4976021.37</v>
      </c>
      <c r="X196" s="8">
        <v>0</v>
      </c>
      <c r="Y196" s="8">
        <v>0</v>
      </c>
      <c r="Z196" s="8">
        <v>4976021.37</v>
      </c>
      <c r="AA196" s="8">
        <v>0</v>
      </c>
      <c r="AB196" s="8">
        <v>0</v>
      </c>
      <c r="AC196" s="8">
        <v>0</v>
      </c>
      <c r="AD196" s="8">
        <v>0</v>
      </c>
      <c r="AE196" s="9">
        <v>0</v>
      </c>
      <c r="AF196" s="9">
        <v>0</v>
      </c>
      <c r="AG196" s="9">
        <v>100</v>
      </c>
      <c r="AH196" s="9">
        <v>0</v>
      </c>
      <c r="AI196" s="9">
        <v>0</v>
      </c>
      <c r="AJ196" s="9">
        <v>0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7956321.32</v>
      </c>
      <c r="I197" s="8">
        <v>5990830.25</v>
      </c>
      <c r="J197" s="8">
        <v>50000</v>
      </c>
      <c r="K197" s="8">
        <v>0</v>
      </c>
      <c r="L197" s="8">
        <v>0</v>
      </c>
      <c r="M197" s="8">
        <v>0</v>
      </c>
      <c r="N197" s="8">
        <v>1915491.07</v>
      </c>
      <c r="O197" s="8">
        <v>0</v>
      </c>
      <c r="P197" s="9">
        <v>75.29</v>
      </c>
      <c r="Q197" s="9">
        <v>0.62</v>
      </c>
      <c r="R197" s="9">
        <v>0</v>
      </c>
      <c r="S197" s="9">
        <v>0</v>
      </c>
      <c r="T197" s="9">
        <v>0</v>
      </c>
      <c r="U197" s="9">
        <v>24.07</v>
      </c>
      <c r="V197" s="9">
        <v>0</v>
      </c>
      <c r="W197" s="8">
        <v>6965491.07</v>
      </c>
      <c r="X197" s="8">
        <v>5000000</v>
      </c>
      <c r="Y197" s="8">
        <v>50000</v>
      </c>
      <c r="Z197" s="8">
        <v>0</v>
      </c>
      <c r="AA197" s="8">
        <v>0</v>
      </c>
      <c r="AB197" s="8">
        <v>0</v>
      </c>
      <c r="AC197" s="8">
        <v>1915491.07</v>
      </c>
      <c r="AD197" s="8">
        <v>0</v>
      </c>
      <c r="AE197" s="9">
        <v>71.78</v>
      </c>
      <c r="AF197" s="9">
        <v>0.71</v>
      </c>
      <c r="AG197" s="9">
        <v>0</v>
      </c>
      <c r="AH197" s="9">
        <v>0</v>
      </c>
      <c r="AI197" s="9">
        <v>0</v>
      </c>
      <c r="AJ197" s="9">
        <v>27.49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3967882</v>
      </c>
      <c r="I198" s="8">
        <v>1800000</v>
      </c>
      <c r="J198" s="8">
        <v>0</v>
      </c>
      <c r="K198" s="8">
        <v>0</v>
      </c>
      <c r="L198" s="8">
        <v>0</v>
      </c>
      <c r="M198" s="8">
        <v>0</v>
      </c>
      <c r="N198" s="8">
        <v>2167882</v>
      </c>
      <c r="O198" s="8">
        <v>0</v>
      </c>
      <c r="P198" s="9">
        <v>45.36</v>
      </c>
      <c r="Q198" s="9">
        <v>0</v>
      </c>
      <c r="R198" s="9">
        <v>0</v>
      </c>
      <c r="S198" s="9">
        <v>0</v>
      </c>
      <c r="T198" s="9">
        <v>0</v>
      </c>
      <c r="U198" s="9">
        <v>54.63</v>
      </c>
      <c r="V198" s="9">
        <v>0</v>
      </c>
      <c r="W198" s="8">
        <v>3967882</v>
      </c>
      <c r="X198" s="8">
        <v>1800000</v>
      </c>
      <c r="Y198" s="8">
        <v>0</v>
      </c>
      <c r="Z198" s="8">
        <v>0</v>
      </c>
      <c r="AA198" s="8">
        <v>0</v>
      </c>
      <c r="AB198" s="8">
        <v>0</v>
      </c>
      <c r="AC198" s="8">
        <v>2167882</v>
      </c>
      <c r="AD198" s="8">
        <v>0</v>
      </c>
      <c r="AE198" s="9">
        <v>45.36</v>
      </c>
      <c r="AF198" s="9">
        <v>0</v>
      </c>
      <c r="AG198" s="9">
        <v>0</v>
      </c>
      <c r="AH198" s="9">
        <v>0</v>
      </c>
      <c r="AI198" s="9">
        <v>0</v>
      </c>
      <c r="AJ198" s="9">
        <v>54.63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1944718.94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1944718.94</v>
      </c>
      <c r="O199" s="8">
        <v>0</v>
      </c>
      <c r="P199" s="9">
        <v>0</v>
      </c>
      <c r="Q199" s="9">
        <v>0</v>
      </c>
      <c r="R199" s="9">
        <v>0</v>
      </c>
      <c r="S199" s="9">
        <v>0</v>
      </c>
      <c r="T199" s="9">
        <v>0</v>
      </c>
      <c r="U199" s="9">
        <v>100</v>
      </c>
      <c r="V199" s="9">
        <v>0</v>
      </c>
      <c r="W199" s="8">
        <v>1944718.94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1944718.94</v>
      </c>
      <c r="AD199" s="8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100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1966435.37</v>
      </c>
      <c r="I200" s="8">
        <v>1786973</v>
      </c>
      <c r="J200" s="8">
        <v>0</v>
      </c>
      <c r="K200" s="8">
        <v>0</v>
      </c>
      <c r="L200" s="8">
        <v>0</v>
      </c>
      <c r="M200" s="8">
        <v>0</v>
      </c>
      <c r="N200" s="8">
        <v>179462.37</v>
      </c>
      <c r="O200" s="8">
        <v>0</v>
      </c>
      <c r="P200" s="9">
        <v>90.87</v>
      </c>
      <c r="Q200" s="9">
        <v>0</v>
      </c>
      <c r="R200" s="9">
        <v>0</v>
      </c>
      <c r="S200" s="9">
        <v>0</v>
      </c>
      <c r="T200" s="9">
        <v>0</v>
      </c>
      <c r="U200" s="9">
        <v>9.12</v>
      </c>
      <c r="V200" s="9">
        <v>0</v>
      </c>
      <c r="W200" s="8">
        <v>1738757.6</v>
      </c>
      <c r="X200" s="8">
        <v>1242258</v>
      </c>
      <c r="Y200" s="8">
        <v>0</v>
      </c>
      <c r="Z200" s="8">
        <v>0</v>
      </c>
      <c r="AA200" s="8">
        <v>0</v>
      </c>
      <c r="AB200" s="8">
        <v>0</v>
      </c>
      <c r="AC200" s="8">
        <v>179462.37</v>
      </c>
      <c r="AD200" s="8">
        <v>317037.23</v>
      </c>
      <c r="AE200" s="9">
        <v>71.44</v>
      </c>
      <c r="AF200" s="9">
        <v>0</v>
      </c>
      <c r="AG200" s="9">
        <v>0</v>
      </c>
      <c r="AH200" s="9">
        <v>0</v>
      </c>
      <c r="AI200" s="9">
        <v>0</v>
      </c>
      <c r="AJ200" s="9">
        <v>10.32</v>
      </c>
      <c r="AK200" s="9">
        <v>18.23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1185307.31</v>
      </c>
      <c r="I201" s="8">
        <v>500000</v>
      </c>
      <c r="J201" s="8">
        <v>0</v>
      </c>
      <c r="K201" s="8">
        <v>0</v>
      </c>
      <c r="L201" s="8">
        <v>0</v>
      </c>
      <c r="M201" s="8">
        <v>0</v>
      </c>
      <c r="N201" s="8">
        <v>685307.31</v>
      </c>
      <c r="O201" s="8">
        <v>0</v>
      </c>
      <c r="P201" s="9">
        <v>42.18</v>
      </c>
      <c r="Q201" s="9">
        <v>0</v>
      </c>
      <c r="R201" s="9">
        <v>0</v>
      </c>
      <c r="S201" s="9">
        <v>0</v>
      </c>
      <c r="T201" s="9">
        <v>0</v>
      </c>
      <c r="U201" s="9">
        <v>57.81</v>
      </c>
      <c r="V201" s="9">
        <v>0</v>
      </c>
      <c r="W201" s="8">
        <v>1185307.31</v>
      </c>
      <c r="X201" s="8">
        <v>500000</v>
      </c>
      <c r="Y201" s="8">
        <v>0</v>
      </c>
      <c r="Z201" s="8">
        <v>0</v>
      </c>
      <c r="AA201" s="8">
        <v>0</v>
      </c>
      <c r="AB201" s="8">
        <v>0</v>
      </c>
      <c r="AC201" s="8">
        <v>685307.31</v>
      </c>
      <c r="AD201" s="8">
        <v>0</v>
      </c>
      <c r="AE201" s="9">
        <v>42.18</v>
      </c>
      <c r="AF201" s="9">
        <v>0</v>
      </c>
      <c r="AG201" s="9">
        <v>0</v>
      </c>
      <c r="AH201" s="9">
        <v>0</v>
      </c>
      <c r="AI201" s="9">
        <v>0</v>
      </c>
      <c r="AJ201" s="9">
        <v>57.81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13406354.44</v>
      </c>
      <c r="I202" s="8">
        <v>11000000</v>
      </c>
      <c r="J202" s="8">
        <v>0</v>
      </c>
      <c r="K202" s="8">
        <v>0</v>
      </c>
      <c r="L202" s="8">
        <v>0</v>
      </c>
      <c r="M202" s="8">
        <v>0</v>
      </c>
      <c r="N202" s="8">
        <v>2406354.44</v>
      </c>
      <c r="O202" s="8">
        <v>0</v>
      </c>
      <c r="P202" s="9">
        <v>82.05</v>
      </c>
      <c r="Q202" s="9">
        <v>0</v>
      </c>
      <c r="R202" s="9">
        <v>0</v>
      </c>
      <c r="S202" s="9">
        <v>0</v>
      </c>
      <c r="T202" s="9">
        <v>0</v>
      </c>
      <c r="U202" s="9">
        <v>17.94</v>
      </c>
      <c r="V202" s="9">
        <v>0</v>
      </c>
      <c r="W202" s="8">
        <v>11406354.44</v>
      </c>
      <c r="X202" s="8">
        <v>9000000</v>
      </c>
      <c r="Y202" s="8">
        <v>0</v>
      </c>
      <c r="Z202" s="8">
        <v>0</v>
      </c>
      <c r="AA202" s="8">
        <v>0</v>
      </c>
      <c r="AB202" s="8">
        <v>0</v>
      </c>
      <c r="AC202" s="8">
        <v>2406354.44</v>
      </c>
      <c r="AD202" s="8">
        <v>0</v>
      </c>
      <c r="AE202" s="9">
        <v>78.9</v>
      </c>
      <c r="AF202" s="9">
        <v>0</v>
      </c>
      <c r="AG202" s="9">
        <v>0</v>
      </c>
      <c r="AH202" s="9">
        <v>0</v>
      </c>
      <c r="AI202" s="9">
        <v>0</v>
      </c>
      <c r="AJ202" s="9">
        <v>21.09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2861877</v>
      </c>
      <c r="I203" s="8">
        <v>2500000</v>
      </c>
      <c r="J203" s="8">
        <v>0</v>
      </c>
      <c r="K203" s="8">
        <v>0</v>
      </c>
      <c r="L203" s="8">
        <v>0</v>
      </c>
      <c r="M203" s="8">
        <v>0</v>
      </c>
      <c r="N203" s="8">
        <v>361877</v>
      </c>
      <c r="O203" s="8">
        <v>0</v>
      </c>
      <c r="P203" s="9">
        <v>87.35</v>
      </c>
      <c r="Q203" s="9">
        <v>0</v>
      </c>
      <c r="R203" s="9">
        <v>0</v>
      </c>
      <c r="S203" s="9">
        <v>0</v>
      </c>
      <c r="T203" s="9">
        <v>0</v>
      </c>
      <c r="U203" s="9">
        <v>12.64</v>
      </c>
      <c r="V203" s="9">
        <v>0</v>
      </c>
      <c r="W203" s="8">
        <v>2978929.52</v>
      </c>
      <c r="X203" s="8">
        <v>2500000</v>
      </c>
      <c r="Y203" s="8">
        <v>0</v>
      </c>
      <c r="Z203" s="8">
        <v>0</v>
      </c>
      <c r="AA203" s="8">
        <v>0</v>
      </c>
      <c r="AB203" s="8">
        <v>0</v>
      </c>
      <c r="AC203" s="8">
        <v>478929.52</v>
      </c>
      <c r="AD203" s="8">
        <v>0</v>
      </c>
      <c r="AE203" s="9">
        <v>83.92</v>
      </c>
      <c r="AF203" s="9">
        <v>0</v>
      </c>
      <c r="AG203" s="9">
        <v>0</v>
      </c>
      <c r="AH203" s="9">
        <v>0</v>
      </c>
      <c r="AI203" s="9">
        <v>0</v>
      </c>
      <c r="AJ203" s="9">
        <v>16.07</v>
      </c>
      <c r="AK203" s="9">
        <v>0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10873997</v>
      </c>
      <c r="I204" s="8">
        <v>0</v>
      </c>
      <c r="J204" s="8">
        <v>0</v>
      </c>
      <c r="K204" s="8">
        <v>8892327</v>
      </c>
      <c r="L204" s="8">
        <v>0</v>
      </c>
      <c r="M204" s="8">
        <v>0</v>
      </c>
      <c r="N204" s="8">
        <v>1981670</v>
      </c>
      <c r="O204" s="8">
        <v>0</v>
      </c>
      <c r="P204" s="9">
        <v>0</v>
      </c>
      <c r="Q204" s="9">
        <v>0</v>
      </c>
      <c r="R204" s="9">
        <v>81.77</v>
      </c>
      <c r="S204" s="9">
        <v>0</v>
      </c>
      <c r="T204" s="9">
        <v>0</v>
      </c>
      <c r="U204" s="9">
        <v>18.22</v>
      </c>
      <c r="V204" s="9">
        <v>0</v>
      </c>
      <c r="W204" s="8">
        <v>11448477.98</v>
      </c>
      <c r="X204" s="8">
        <v>0</v>
      </c>
      <c r="Y204" s="8">
        <v>0</v>
      </c>
      <c r="Z204" s="8">
        <v>8892327.55</v>
      </c>
      <c r="AA204" s="8">
        <v>0</v>
      </c>
      <c r="AB204" s="8">
        <v>0</v>
      </c>
      <c r="AC204" s="8">
        <v>2556150.43</v>
      </c>
      <c r="AD204" s="8">
        <v>0</v>
      </c>
      <c r="AE204" s="9">
        <v>0</v>
      </c>
      <c r="AF204" s="9">
        <v>0</v>
      </c>
      <c r="AG204" s="9">
        <v>77.67</v>
      </c>
      <c r="AH204" s="9">
        <v>0</v>
      </c>
      <c r="AI204" s="9">
        <v>0</v>
      </c>
      <c r="AJ204" s="9">
        <v>22.32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5889751.32</v>
      </c>
      <c r="I205" s="8">
        <v>2430997.45</v>
      </c>
      <c r="J205" s="8">
        <v>0</v>
      </c>
      <c r="K205" s="8">
        <v>0</v>
      </c>
      <c r="L205" s="8">
        <v>0</v>
      </c>
      <c r="M205" s="8">
        <v>0</v>
      </c>
      <c r="N205" s="8">
        <v>3458753.87</v>
      </c>
      <c r="O205" s="8">
        <v>0</v>
      </c>
      <c r="P205" s="9">
        <v>41.27</v>
      </c>
      <c r="Q205" s="9">
        <v>0</v>
      </c>
      <c r="R205" s="9">
        <v>0</v>
      </c>
      <c r="S205" s="9">
        <v>0</v>
      </c>
      <c r="T205" s="9">
        <v>0</v>
      </c>
      <c r="U205" s="9">
        <v>58.72</v>
      </c>
      <c r="V205" s="9">
        <v>0</v>
      </c>
      <c r="W205" s="8">
        <v>4928182.65</v>
      </c>
      <c r="X205" s="8">
        <v>1469428.78</v>
      </c>
      <c r="Y205" s="8">
        <v>0</v>
      </c>
      <c r="Z205" s="8">
        <v>0</v>
      </c>
      <c r="AA205" s="8">
        <v>0</v>
      </c>
      <c r="AB205" s="8">
        <v>0</v>
      </c>
      <c r="AC205" s="8">
        <v>3458753.87</v>
      </c>
      <c r="AD205" s="8">
        <v>0</v>
      </c>
      <c r="AE205" s="9">
        <v>29.81</v>
      </c>
      <c r="AF205" s="9">
        <v>0</v>
      </c>
      <c r="AG205" s="9">
        <v>0</v>
      </c>
      <c r="AH205" s="9">
        <v>0</v>
      </c>
      <c r="AI205" s="9">
        <v>0</v>
      </c>
      <c r="AJ205" s="9">
        <v>70.18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1392209.28</v>
      </c>
      <c r="I206" s="8">
        <v>1125681.19</v>
      </c>
      <c r="J206" s="8">
        <v>0</v>
      </c>
      <c r="K206" s="8">
        <v>0</v>
      </c>
      <c r="L206" s="8">
        <v>0</v>
      </c>
      <c r="M206" s="8">
        <v>0</v>
      </c>
      <c r="N206" s="8">
        <v>266528.09</v>
      </c>
      <c r="O206" s="8">
        <v>0</v>
      </c>
      <c r="P206" s="9">
        <v>80.85</v>
      </c>
      <c r="Q206" s="9">
        <v>0</v>
      </c>
      <c r="R206" s="9">
        <v>0</v>
      </c>
      <c r="S206" s="9">
        <v>0</v>
      </c>
      <c r="T206" s="9">
        <v>0</v>
      </c>
      <c r="U206" s="9">
        <v>19.14</v>
      </c>
      <c r="V206" s="9">
        <v>0</v>
      </c>
      <c r="W206" s="8">
        <v>986528.09</v>
      </c>
      <c r="X206" s="8">
        <v>720000</v>
      </c>
      <c r="Y206" s="8">
        <v>0</v>
      </c>
      <c r="Z206" s="8">
        <v>0</v>
      </c>
      <c r="AA206" s="8">
        <v>0</v>
      </c>
      <c r="AB206" s="8">
        <v>0</v>
      </c>
      <c r="AC206" s="8">
        <v>266528.09</v>
      </c>
      <c r="AD206" s="8">
        <v>0</v>
      </c>
      <c r="AE206" s="9">
        <v>72.98</v>
      </c>
      <c r="AF206" s="9">
        <v>0</v>
      </c>
      <c r="AG206" s="9">
        <v>0</v>
      </c>
      <c r="AH206" s="9">
        <v>0</v>
      </c>
      <c r="AI206" s="9">
        <v>0</v>
      </c>
      <c r="AJ206" s="9">
        <v>27.01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3663445.72</v>
      </c>
      <c r="I207" s="8">
        <v>1800000</v>
      </c>
      <c r="J207" s="8">
        <v>0</v>
      </c>
      <c r="K207" s="8">
        <v>0</v>
      </c>
      <c r="L207" s="8">
        <v>0</v>
      </c>
      <c r="M207" s="8">
        <v>0</v>
      </c>
      <c r="N207" s="8">
        <v>1863445.72</v>
      </c>
      <c r="O207" s="8">
        <v>0</v>
      </c>
      <c r="P207" s="9">
        <v>49.13</v>
      </c>
      <c r="Q207" s="9">
        <v>0</v>
      </c>
      <c r="R207" s="9">
        <v>0</v>
      </c>
      <c r="S207" s="9">
        <v>0</v>
      </c>
      <c r="T207" s="9">
        <v>0</v>
      </c>
      <c r="U207" s="9">
        <v>50.86</v>
      </c>
      <c r="V207" s="9">
        <v>0</v>
      </c>
      <c r="W207" s="8">
        <v>5108437.79</v>
      </c>
      <c r="X207" s="8">
        <v>1800000</v>
      </c>
      <c r="Y207" s="8">
        <v>0</v>
      </c>
      <c r="Z207" s="8">
        <v>0</v>
      </c>
      <c r="AA207" s="8">
        <v>0</v>
      </c>
      <c r="AB207" s="8">
        <v>0</v>
      </c>
      <c r="AC207" s="8">
        <v>3308437.79</v>
      </c>
      <c r="AD207" s="8">
        <v>0</v>
      </c>
      <c r="AE207" s="9">
        <v>35.23</v>
      </c>
      <c r="AF207" s="9">
        <v>0</v>
      </c>
      <c r="AG207" s="9">
        <v>0</v>
      </c>
      <c r="AH207" s="9">
        <v>0</v>
      </c>
      <c r="AI207" s="9">
        <v>0</v>
      </c>
      <c r="AJ207" s="9">
        <v>64.76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321603.65</v>
      </c>
      <c r="I208" s="8">
        <v>305618.65</v>
      </c>
      <c r="J208" s="8">
        <v>15985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9">
        <v>95.02</v>
      </c>
      <c r="Q208" s="9">
        <v>4.97</v>
      </c>
      <c r="R208" s="9">
        <v>0</v>
      </c>
      <c r="S208" s="9">
        <v>0</v>
      </c>
      <c r="T208" s="9">
        <v>0</v>
      </c>
      <c r="U208" s="9">
        <v>0</v>
      </c>
      <c r="V208" s="9">
        <v>0</v>
      </c>
      <c r="W208" s="8">
        <v>3775860.74</v>
      </c>
      <c r="X208" s="8">
        <v>0</v>
      </c>
      <c r="Y208" s="8">
        <v>15985</v>
      </c>
      <c r="Z208" s="8">
        <v>0</v>
      </c>
      <c r="AA208" s="8">
        <v>0</v>
      </c>
      <c r="AB208" s="8">
        <v>0</v>
      </c>
      <c r="AC208" s="8">
        <v>3759875.74</v>
      </c>
      <c r="AD208" s="8">
        <v>0</v>
      </c>
      <c r="AE208" s="9">
        <v>0</v>
      </c>
      <c r="AF208" s="9">
        <v>0.42</v>
      </c>
      <c r="AG208" s="9">
        <v>0</v>
      </c>
      <c r="AH208" s="9">
        <v>0</v>
      </c>
      <c r="AI208" s="9">
        <v>0</v>
      </c>
      <c r="AJ208" s="9">
        <v>99.57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4673464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4673464</v>
      </c>
      <c r="O209" s="8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100</v>
      </c>
      <c r="V209" s="9">
        <v>0</v>
      </c>
      <c r="W209" s="8">
        <v>4917018.63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4917018.63</v>
      </c>
      <c r="AD209" s="8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100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1395590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1395590</v>
      </c>
      <c r="O210" s="8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100</v>
      </c>
      <c r="V210" s="9">
        <v>0</v>
      </c>
      <c r="W210" s="8">
        <v>1395592.47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1395592.47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1634409.95</v>
      </c>
      <c r="I211" s="8">
        <v>0</v>
      </c>
      <c r="J211" s="8">
        <v>27000</v>
      </c>
      <c r="K211" s="8">
        <v>0</v>
      </c>
      <c r="L211" s="8">
        <v>0</v>
      </c>
      <c r="M211" s="8">
        <v>0</v>
      </c>
      <c r="N211" s="8">
        <v>1607409.95</v>
      </c>
      <c r="O211" s="8">
        <v>0</v>
      </c>
      <c r="P211" s="9">
        <v>0</v>
      </c>
      <c r="Q211" s="9">
        <v>1.65</v>
      </c>
      <c r="R211" s="9">
        <v>0</v>
      </c>
      <c r="S211" s="9">
        <v>0</v>
      </c>
      <c r="T211" s="9">
        <v>0</v>
      </c>
      <c r="U211" s="9">
        <v>98.34</v>
      </c>
      <c r="V211" s="9">
        <v>0</v>
      </c>
      <c r="W211" s="8">
        <v>1625409.95</v>
      </c>
      <c r="X211" s="8">
        <v>0</v>
      </c>
      <c r="Y211" s="8">
        <v>18000</v>
      </c>
      <c r="Z211" s="8">
        <v>0</v>
      </c>
      <c r="AA211" s="8">
        <v>0</v>
      </c>
      <c r="AB211" s="8">
        <v>0</v>
      </c>
      <c r="AC211" s="8">
        <v>1607409.95</v>
      </c>
      <c r="AD211" s="8">
        <v>0</v>
      </c>
      <c r="AE211" s="9">
        <v>0</v>
      </c>
      <c r="AF211" s="9">
        <v>1.1</v>
      </c>
      <c r="AG211" s="9">
        <v>0</v>
      </c>
      <c r="AH211" s="9">
        <v>0</v>
      </c>
      <c r="AI211" s="9">
        <v>0</v>
      </c>
      <c r="AJ211" s="9">
        <v>98.89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1961409.34</v>
      </c>
      <c r="I212" s="8">
        <v>703000</v>
      </c>
      <c r="J212" s="8">
        <v>0</v>
      </c>
      <c r="K212" s="8">
        <v>0</v>
      </c>
      <c r="L212" s="8">
        <v>0</v>
      </c>
      <c r="M212" s="8">
        <v>0</v>
      </c>
      <c r="N212" s="8">
        <v>1258409.34</v>
      </c>
      <c r="O212" s="8">
        <v>0</v>
      </c>
      <c r="P212" s="9">
        <v>35.84</v>
      </c>
      <c r="Q212" s="9">
        <v>0</v>
      </c>
      <c r="R212" s="9">
        <v>0</v>
      </c>
      <c r="S212" s="9">
        <v>0</v>
      </c>
      <c r="T212" s="9">
        <v>0</v>
      </c>
      <c r="U212" s="9">
        <v>64.15</v>
      </c>
      <c r="V212" s="9">
        <v>0</v>
      </c>
      <c r="W212" s="8">
        <v>1961409.34</v>
      </c>
      <c r="X212" s="8">
        <v>703000</v>
      </c>
      <c r="Y212" s="8">
        <v>0</v>
      </c>
      <c r="Z212" s="8">
        <v>0</v>
      </c>
      <c r="AA212" s="8">
        <v>0</v>
      </c>
      <c r="AB212" s="8">
        <v>0</v>
      </c>
      <c r="AC212" s="8">
        <v>1258409.34</v>
      </c>
      <c r="AD212" s="8">
        <v>0</v>
      </c>
      <c r="AE212" s="9">
        <v>35.84</v>
      </c>
      <c r="AF212" s="9">
        <v>0</v>
      </c>
      <c r="AG212" s="9">
        <v>0</v>
      </c>
      <c r="AH212" s="9">
        <v>0</v>
      </c>
      <c r="AI212" s="9">
        <v>0</v>
      </c>
      <c r="AJ212" s="9">
        <v>64.15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2911000</v>
      </c>
      <c r="I213" s="8">
        <v>2000000</v>
      </c>
      <c r="J213" s="8">
        <v>80000</v>
      </c>
      <c r="K213" s="8">
        <v>0</v>
      </c>
      <c r="L213" s="8">
        <v>0</v>
      </c>
      <c r="M213" s="8">
        <v>0</v>
      </c>
      <c r="N213" s="8">
        <v>831000</v>
      </c>
      <c r="O213" s="8">
        <v>0</v>
      </c>
      <c r="P213" s="9">
        <v>68.7</v>
      </c>
      <c r="Q213" s="9">
        <v>2.74</v>
      </c>
      <c r="R213" s="9">
        <v>0</v>
      </c>
      <c r="S213" s="9">
        <v>0</v>
      </c>
      <c r="T213" s="9">
        <v>0</v>
      </c>
      <c r="U213" s="9">
        <v>28.54</v>
      </c>
      <c r="V213" s="9">
        <v>0</v>
      </c>
      <c r="W213" s="8">
        <v>3027115.26</v>
      </c>
      <c r="X213" s="8">
        <v>1400000</v>
      </c>
      <c r="Y213" s="8">
        <v>80000</v>
      </c>
      <c r="Z213" s="8">
        <v>0</v>
      </c>
      <c r="AA213" s="8">
        <v>0</v>
      </c>
      <c r="AB213" s="8">
        <v>0</v>
      </c>
      <c r="AC213" s="8">
        <v>1547115.26</v>
      </c>
      <c r="AD213" s="8">
        <v>0</v>
      </c>
      <c r="AE213" s="9">
        <v>46.24</v>
      </c>
      <c r="AF213" s="9">
        <v>2.64</v>
      </c>
      <c r="AG213" s="9">
        <v>0</v>
      </c>
      <c r="AH213" s="9">
        <v>0</v>
      </c>
      <c r="AI213" s="9">
        <v>0</v>
      </c>
      <c r="AJ213" s="9">
        <v>51.1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2079016.47</v>
      </c>
      <c r="I214" s="8">
        <v>720000</v>
      </c>
      <c r="J214" s="8">
        <v>0</v>
      </c>
      <c r="K214" s="8">
        <v>0</v>
      </c>
      <c r="L214" s="8">
        <v>0</v>
      </c>
      <c r="M214" s="8">
        <v>0</v>
      </c>
      <c r="N214" s="8">
        <v>1359016.47</v>
      </c>
      <c r="O214" s="8">
        <v>0</v>
      </c>
      <c r="P214" s="9">
        <v>34.63</v>
      </c>
      <c r="Q214" s="9">
        <v>0</v>
      </c>
      <c r="R214" s="9">
        <v>0</v>
      </c>
      <c r="S214" s="9">
        <v>0</v>
      </c>
      <c r="T214" s="9">
        <v>0</v>
      </c>
      <c r="U214" s="9">
        <v>65.36</v>
      </c>
      <c r="V214" s="9">
        <v>0</v>
      </c>
      <c r="W214" s="8">
        <v>1717942.31</v>
      </c>
      <c r="X214" s="8">
        <v>344632.72</v>
      </c>
      <c r="Y214" s="8">
        <v>0</v>
      </c>
      <c r="Z214" s="8">
        <v>0</v>
      </c>
      <c r="AA214" s="8">
        <v>0</v>
      </c>
      <c r="AB214" s="8">
        <v>0</v>
      </c>
      <c r="AC214" s="8">
        <v>1359016.47</v>
      </c>
      <c r="AD214" s="8">
        <v>14293.12</v>
      </c>
      <c r="AE214" s="9">
        <v>20.06</v>
      </c>
      <c r="AF214" s="9">
        <v>0</v>
      </c>
      <c r="AG214" s="9">
        <v>0</v>
      </c>
      <c r="AH214" s="9">
        <v>0</v>
      </c>
      <c r="AI214" s="9">
        <v>0</v>
      </c>
      <c r="AJ214" s="9">
        <v>79.1</v>
      </c>
      <c r="AK214" s="9">
        <v>0.83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2971274.63</v>
      </c>
      <c r="I215" s="8">
        <v>2542440.69</v>
      </c>
      <c r="J215" s="8">
        <v>0</v>
      </c>
      <c r="K215" s="8">
        <v>0</v>
      </c>
      <c r="L215" s="8">
        <v>0</v>
      </c>
      <c r="M215" s="8">
        <v>0</v>
      </c>
      <c r="N215" s="8">
        <v>428833.94</v>
      </c>
      <c r="O215" s="8">
        <v>0</v>
      </c>
      <c r="P215" s="9">
        <v>85.56</v>
      </c>
      <c r="Q215" s="9">
        <v>0</v>
      </c>
      <c r="R215" s="9">
        <v>0</v>
      </c>
      <c r="S215" s="9">
        <v>0</v>
      </c>
      <c r="T215" s="9">
        <v>0</v>
      </c>
      <c r="U215" s="9">
        <v>14.43</v>
      </c>
      <c r="V215" s="9">
        <v>0</v>
      </c>
      <c r="W215" s="8">
        <v>2652774.94</v>
      </c>
      <c r="X215" s="8">
        <v>2223941</v>
      </c>
      <c r="Y215" s="8">
        <v>0</v>
      </c>
      <c r="Z215" s="8">
        <v>0</v>
      </c>
      <c r="AA215" s="8">
        <v>0</v>
      </c>
      <c r="AB215" s="8">
        <v>0</v>
      </c>
      <c r="AC215" s="8">
        <v>428833.94</v>
      </c>
      <c r="AD215" s="8">
        <v>0</v>
      </c>
      <c r="AE215" s="9">
        <v>83.83</v>
      </c>
      <c r="AF215" s="9">
        <v>0</v>
      </c>
      <c r="AG215" s="9">
        <v>0</v>
      </c>
      <c r="AH215" s="9">
        <v>0</v>
      </c>
      <c r="AI215" s="9">
        <v>0</v>
      </c>
      <c r="AJ215" s="9">
        <v>16.16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3005923.09</v>
      </c>
      <c r="I216" s="8">
        <v>2532000</v>
      </c>
      <c r="J216" s="8">
        <v>0</v>
      </c>
      <c r="K216" s="8">
        <v>0</v>
      </c>
      <c r="L216" s="8">
        <v>0</v>
      </c>
      <c r="M216" s="8">
        <v>0</v>
      </c>
      <c r="N216" s="8">
        <v>473923.09</v>
      </c>
      <c r="O216" s="8">
        <v>0</v>
      </c>
      <c r="P216" s="9">
        <v>84.23</v>
      </c>
      <c r="Q216" s="9">
        <v>0</v>
      </c>
      <c r="R216" s="9">
        <v>0</v>
      </c>
      <c r="S216" s="9">
        <v>0</v>
      </c>
      <c r="T216" s="9">
        <v>0</v>
      </c>
      <c r="U216" s="9">
        <v>15.76</v>
      </c>
      <c r="V216" s="9">
        <v>0</v>
      </c>
      <c r="W216" s="8">
        <v>1873923.09</v>
      </c>
      <c r="X216" s="8">
        <v>1400000</v>
      </c>
      <c r="Y216" s="8">
        <v>0</v>
      </c>
      <c r="Z216" s="8">
        <v>0</v>
      </c>
      <c r="AA216" s="8">
        <v>0</v>
      </c>
      <c r="AB216" s="8">
        <v>0</v>
      </c>
      <c r="AC216" s="8">
        <v>473923.09</v>
      </c>
      <c r="AD216" s="8">
        <v>0</v>
      </c>
      <c r="AE216" s="9">
        <v>74.7</v>
      </c>
      <c r="AF216" s="9">
        <v>0</v>
      </c>
      <c r="AG216" s="9">
        <v>0</v>
      </c>
      <c r="AH216" s="9">
        <v>0</v>
      </c>
      <c r="AI216" s="9">
        <v>0</v>
      </c>
      <c r="AJ216" s="9">
        <v>25.29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4263551.53</v>
      </c>
      <c r="I217" s="8">
        <v>3447448</v>
      </c>
      <c r="J217" s="8">
        <v>0</v>
      </c>
      <c r="K217" s="8">
        <v>0</v>
      </c>
      <c r="L217" s="8">
        <v>0</v>
      </c>
      <c r="M217" s="8">
        <v>0</v>
      </c>
      <c r="N217" s="8">
        <v>816103.53</v>
      </c>
      <c r="O217" s="8">
        <v>0</v>
      </c>
      <c r="P217" s="9">
        <v>80.85</v>
      </c>
      <c r="Q217" s="9">
        <v>0</v>
      </c>
      <c r="R217" s="9">
        <v>0</v>
      </c>
      <c r="S217" s="9">
        <v>0</v>
      </c>
      <c r="T217" s="9">
        <v>0</v>
      </c>
      <c r="U217" s="9">
        <v>19.14</v>
      </c>
      <c r="V217" s="9">
        <v>0</v>
      </c>
      <c r="W217" s="8">
        <v>4038378.13</v>
      </c>
      <c r="X217" s="8">
        <v>2567448</v>
      </c>
      <c r="Y217" s="8">
        <v>0</v>
      </c>
      <c r="Z217" s="8">
        <v>0</v>
      </c>
      <c r="AA217" s="8">
        <v>0</v>
      </c>
      <c r="AB217" s="8">
        <v>0</v>
      </c>
      <c r="AC217" s="8">
        <v>1470930.13</v>
      </c>
      <c r="AD217" s="8">
        <v>0</v>
      </c>
      <c r="AE217" s="9">
        <v>63.57</v>
      </c>
      <c r="AF217" s="9">
        <v>0</v>
      </c>
      <c r="AG217" s="9">
        <v>0</v>
      </c>
      <c r="AH217" s="9">
        <v>0</v>
      </c>
      <c r="AI217" s="9">
        <v>0</v>
      </c>
      <c r="AJ217" s="9">
        <v>36.42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22141608.32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22141608.32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22174878.41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22174878.41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20000000</v>
      </c>
      <c r="I219" s="8">
        <v>20000000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>
        <v>100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8">
        <v>20000000</v>
      </c>
      <c r="X219" s="8">
        <v>20000000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>
        <v>100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155681504</v>
      </c>
      <c r="I220" s="8">
        <v>154032544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1648960</v>
      </c>
      <c r="P220" s="9">
        <v>98.94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1.05</v>
      </c>
      <c r="W220" s="8">
        <v>168568057.1</v>
      </c>
      <c r="X220" s="8">
        <v>152034957.32</v>
      </c>
      <c r="Y220" s="8">
        <v>0</v>
      </c>
      <c r="Z220" s="8">
        <v>0</v>
      </c>
      <c r="AA220" s="8">
        <v>0</v>
      </c>
      <c r="AB220" s="8">
        <v>0</v>
      </c>
      <c r="AC220" s="8">
        <v>14884139.3</v>
      </c>
      <c r="AD220" s="8">
        <v>1648960.48</v>
      </c>
      <c r="AE220" s="9">
        <v>90.19</v>
      </c>
      <c r="AF220" s="9">
        <v>0</v>
      </c>
      <c r="AG220" s="9">
        <v>0</v>
      </c>
      <c r="AH220" s="9">
        <v>0</v>
      </c>
      <c r="AI220" s="9">
        <v>0</v>
      </c>
      <c r="AJ220" s="9">
        <v>8.82</v>
      </c>
      <c r="AK220" s="9">
        <v>0.97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23245400</v>
      </c>
      <c r="I221" s="8">
        <v>23245400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17629305.95</v>
      </c>
      <c r="X221" s="8">
        <v>13045400</v>
      </c>
      <c r="Y221" s="8">
        <v>0</v>
      </c>
      <c r="Z221" s="8">
        <v>0</v>
      </c>
      <c r="AA221" s="8">
        <v>0</v>
      </c>
      <c r="AB221" s="8">
        <v>0</v>
      </c>
      <c r="AC221" s="8">
        <v>4583905.95</v>
      </c>
      <c r="AD221" s="8">
        <v>0</v>
      </c>
      <c r="AE221" s="9">
        <v>73.99</v>
      </c>
      <c r="AF221" s="9">
        <v>0</v>
      </c>
      <c r="AG221" s="9">
        <v>0</v>
      </c>
      <c r="AH221" s="9">
        <v>0</v>
      </c>
      <c r="AI221" s="9">
        <v>0</v>
      </c>
      <c r="AJ221" s="9">
        <v>26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8079201.97</v>
      </c>
      <c r="I222" s="8">
        <v>7728100</v>
      </c>
      <c r="J222" s="8">
        <v>0</v>
      </c>
      <c r="K222" s="8">
        <v>0</v>
      </c>
      <c r="L222" s="8">
        <v>0</v>
      </c>
      <c r="M222" s="8">
        <v>0</v>
      </c>
      <c r="N222" s="8">
        <v>351101.97</v>
      </c>
      <c r="O222" s="8">
        <v>0</v>
      </c>
      <c r="P222" s="9">
        <v>95.65</v>
      </c>
      <c r="Q222" s="9">
        <v>0</v>
      </c>
      <c r="R222" s="9">
        <v>0</v>
      </c>
      <c r="S222" s="9">
        <v>0</v>
      </c>
      <c r="T222" s="9">
        <v>0</v>
      </c>
      <c r="U222" s="9">
        <v>4.34</v>
      </c>
      <c r="V222" s="9">
        <v>0</v>
      </c>
      <c r="W222" s="8">
        <v>9993970.06</v>
      </c>
      <c r="X222" s="8">
        <v>7728100</v>
      </c>
      <c r="Y222" s="8">
        <v>0</v>
      </c>
      <c r="Z222" s="8">
        <v>0</v>
      </c>
      <c r="AA222" s="8">
        <v>0</v>
      </c>
      <c r="AB222" s="8">
        <v>0</v>
      </c>
      <c r="AC222" s="8">
        <v>2265870.06</v>
      </c>
      <c r="AD222" s="8">
        <v>0</v>
      </c>
      <c r="AE222" s="9">
        <v>77.32</v>
      </c>
      <c r="AF222" s="9">
        <v>0</v>
      </c>
      <c r="AG222" s="9">
        <v>0</v>
      </c>
      <c r="AH222" s="9">
        <v>0</v>
      </c>
      <c r="AI222" s="9">
        <v>0</v>
      </c>
      <c r="AJ222" s="9">
        <v>22.67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7786289</v>
      </c>
      <c r="I223" s="8">
        <v>2608769</v>
      </c>
      <c r="J223" s="8">
        <v>0</v>
      </c>
      <c r="K223" s="8">
        <v>0</v>
      </c>
      <c r="L223" s="8">
        <v>0</v>
      </c>
      <c r="M223" s="8">
        <v>0</v>
      </c>
      <c r="N223" s="8">
        <v>5177520</v>
      </c>
      <c r="O223" s="8">
        <v>0</v>
      </c>
      <c r="P223" s="9">
        <v>33.5</v>
      </c>
      <c r="Q223" s="9">
        <v>0</v>
      </c>
      <c r="R223" s="9">
        <v>0</v>
      </c>
      <c r="S223" s="9">
        <v>0</v>
      </c>
      <c r="T223" s="9">
        <v>0</v>
      </c>
      <c r="U223" s="9">
        <v>66.49</v>
      </c>
      <c r="V223" s="9">
        <v>0</v>
      </c>
      <c r="W223" s="8">
        <v>6177520</v>
      </c>
      <c r="X223" s="8">
        <v>1000000</v>
      </c>
      <c r="Y223" s="8">
        <v>0</v>
      </c>
      <c r="Z223" s="8">
        <v>0</v>
      </c>
      <c r="AA223" s="8">
        <v>0</v>
      </c>
      <c r="AB223" s="8">
        <v>0</v>
      </c>
      <c r="AC223" s="8">
        <v>5177520</v>
      </c>
      <c r="AD223" s="8">
        <v>0</v>
      </c>
      <c r="AE223" s="9">
        <v>16.18</v>
      </c>
      <c r="AF223" s="9">
        <v>0</v>
      </c>
      <c r="AG223" s="9">
        <v>0</v>
      </c>
      <c r="AH223" s="9">
        <v>0</v>
      </c>
      <c r="AI223" s="9">
        <v>0</v>
      </c>
      <c r="AJ223" s="9">
        <v>83.81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5629930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5629930</v>
      </c>
      <c r="O224" s="8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100</v>
      </c>
      <c r="V224" s="9">
        <v>0</v>
      </c>
      <c r="W224" s="8">
        <v>5911806.59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5911806.59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3850000</v>
      </c>
      <c r="I225" s="8">
        <v>0</v>
      </c>
      <c r="J225" s="8">
        <v>0</v>
      </c>
      <c r="K225" s="8">
        <v>570000</v>
      </c>
      <c r="L225" s="8">
        <v>0</v>
      </c>
      <c r="M225" s="8">
        <v>0</v>
      </c>
      <c r="N225" s="8">
        <v>3280000</v>
      </c>
      <c r="O225" s="8">
        <v>0</v>
      </c>
      <c r="P225" s="9">
        <v>0</v>
      </c>
      <c r="Q225" s="9">
        <v>0</v>
      </c>
      <c r="R225" s="9">
        <v>14.8</v>
      </c>
      <c r="S225" s="9">
        <v>0</v>
      </c>
      <c r="T225" s="9">
        <v>0</v>
      </c>
      <c r="U225" s="9">
        <v>85.19</v>
      </c>
      <c r="V225" s="9">
        <v>0</v>
      </c>
      <c r="W225" s="8">
        <v>3861300.51</v>
      </c>
      <c r="X225" s="8">
        <v>0</v>
      </c>
      <c r="Y225" s="8">
        <v>0</v>
      </c>
      <c r="Z225" s="8">
        <v>574050.51</v>
      </c>
      <c r="AA225" s="8">
        <v>0</v>
      </c>
      <c r="AB225" s="8">
        <v>0</v>
      </c>
      <c r="AC225" s="8">
        <v>3287250</v>
      </c>
      <c r="AD225" s="8">
        <v>0</v>
      </c>
      <c r="AE225" s="9">
        <v>0</v>
      </c>
      <c r="AF225" s="9">
        <v>0</v>
      </c>
      <c r="AG225" s="9">
        <v>14.86</v>
      </c>
      <c r="AH225" s="9">
        <v>0</v>
      </c>
      <c r="AI225" s="9">
        <v>0</v>
      </c>
      <c r="AJ225" s="9">
        <v>85.13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5105047.09</v>
      </c>
      <c r="I226" s="8">
        <v>2500000</v>
      </c>
      <c r="J226" s="8">
        <v>0</v>
      </c>
      <c r="K226" s="8">
        <v>0</v>
      </c>
      <c r="L226" s="8">
        <v>0</v>
      </c>
      <c r="M226" s="8">
        <v>0</v>
      </c>
      <c r="N226" s="8">
        <v>2605047.09</v>
      </c>
      <c r="O226" s="8">
        <v>0</v>
      </c>
      <c r="P226" s="9">
        <v>48.97</v>
      </c>
      <c r="Q226" s="9">
        <v>0</v>
      </c>
      <c r="R226" s="9">
        <v>0</v>
      </c>
      <c r="S226" s="9">
        <v>0</v>
      </c>
      <c r="T226" s="9">
        <v>0</v>
      </c>
      <c r="U226" s="9">
        <v>51.02</v>
      </c>
      <c r="V226" s="9">
        <v>0</v>
      </c>
      <c r="W226" s="8">
        <v>5105047.09</v>
      </c>
      <c r="X226" s="8">
        <v>2500000</v>
      </c>
      <c r="Y226" s="8">
        <v>0</v>
      </c>
      <c r="Z226" s="8">
        <v>0</v>
      </c>
      <c r="AA226" s="8">
        <v>0</v>
      </c>
      <c r="AB226" s="8">
        <v>0</v>
      </c>
      <c r="AC226" s="8">
        <v>2605047.09</v>
      </c>
      <c r="AD226" s="8">
        <v>0</v>
      </c>
      <c r="AE226" s="9">
        <v>48.97</v>
      </c>
      <c r="AF226" s="9">
        <v>0</v>
      </c>
      <c r="AG226" s="9">
        <v>0</v>
      </c>
      <c r="AH226" s="9">
        <v>0</v>
      </c>
      <c r="AI226" s="9">
        <v>0</v>
      </c>
      <c r="AJ226" s="9">
        <v>51.02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6008172.05</v>
      </c>
      <c r="I227" s="8">
        <v>5490000</v>
      </c>
      <c r="J227" s="8">
        <v>0</v>
      </c>
      <c r="K227" s="8">
        <v>0</v>
      </c>
      <c r="L227" s="8">
        <v>0</v>
      </c>
      <c r="M227" s="8">
        <v>0</v>
      </c>
      <c r="N227" s="8">
        <v>518172.05</v>
      </c>
      <c r="O227" s="8">
        <v>0</v>
      </c>
      <c r="P227" s="9">
        <v>91.37</v>
      </c>
      <c r="Q227" s="9">
        <v>0</v>
      </c>
      <c r="R227" s="9">
        <v>0</v>
      </c>
      <c r="S227" s="9">
        <v>0</v>
      </c>
      <c r="T227" s="9">
        <v>0</v>
      </c>
      <c r="U227" s="9">
        <v>8.62</v>
      </c>
      <c r="V227" s="9">
        <v>0</v>
      </c>
      <c r="W227" s="8">
        <v>6008172.05</v>
      </c>
      <c r="X227" s="8">
        <v>5490000</v>
      </c>
      <c r="Y227" s="8">
        <v>0</v>
      </c>
      <c r="Z227" s="8">
        <v>0</v>
      </c>
      <c r="AA227" s="8">
        <v>0</v>
      </c>
      <c r="AB227" s="8">
        <v>0</v>
      </c>
      <c r="AC227" s="8">
        <v>518172.05</v>
      </c>
      <c r="AD227" s="8">
        <v>0</v>
      </c>
      <c r="AE227" s="9">
        <v>91.37</v>
      </c>
      <c r="AF227" s="9">
        <v>0</v>
      </c>
      <c r="AG227" s="9">
        <v>0</v>
      </c>
      <c r="AH227" s="9">
        <v>0</v>
      </c>
      <c r="AI227" s="9">
        <v>0</v>
      </c>
      <c r="AJ227" s="9">
        <v>8.62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12992846.25</v>
      </c>
      <c r="I228" s="8">
        <v>0</v>
      </c>
      <c r="J228" s="8">
        <v>1486400.64</v>
      </c>
      <c r="K228" s="8">
        <v>0</v>
      </c>
      <c r="L228" s="8">
        <v>0</v>
      </c>
      <c r="M228" s="8">
        <v>0</v>
      </c>
      <c r="N228" s="8">
        <v>11506445.61</v>
      </c>
      <c r="O228" s="8">
        <v>0</v>
      </c>
      <c r="P228" s="9">
        <v>0</v>
      </c>
      <c r="Q228" s="9">
        <v>11.44</v>
      </c>
      <c r="R228" s="9">
        <v>0</v>
      </c>
      <c r="S228" s="9">
        <v>0</v>
      </c>
      <c r="T228" s="9">
        <v>0</v>
      </c>
      <c r="U228" s="9">
        <v>88.55</v>
      </c>
      <c r="V228" s="9">
        <v>0</v>
      </c>
      <c r="W228" s="8">
        <v>13301453.85</v>
      </c>
      <c r="X228" s="8">
        <v>0</v>
      </c>
      <c r="Y228" s="8">
        <v>1486400.64</v>
      </c>
      <c r="Z228" s="8">
        <v>0</v>
      </c>
      <c r="AA228" s="8">
        <v>0</v>
      </c>
      <c r="AB228" s="8">
        <v>0</v>
      </c>
      <c r="AC228" s="8">
        <v>11815053.21</v>
      </c>
      <c r="AD228" s="8">
        <v>0</v>
      </c>
      <c r="AE228" s="9">
        <v>0</v>
      </c>
      <c r="AF228" s="9">
        <v>11.17</v>
      </c>
      <c r="AG228" s="9">
        <v>0</v>
      </c>
      <c r="AH228" s="9">
        <v>0</v>
      </c>
      <c r="AI228" s="9">
        <v>0</v>
      </c>
      <c r="AJ228" s="9">
        <v>88.82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6206428</v>
      </c>
      <c r="I229" s="8">
        <v>0</v>
      </c>
      <c r="J229" s="8">
        <v>1000000</v>
      </c>
      <c r="K229" s="8">
        <v>0</v>
      </c>
      <c r="L229" s="8">
        <v>0</v>
      </c>
      <c r="M229" s="8">
        <v>0</v>
      </c>
      <c r="N229" s="8">
        <v>1833485</v>
      </c>
      <c r="O229" s="8">
        <v>3372943</v>
      </c>
      <c r="P229" s="9">
        <v>0</v>
      </c>
      <c r="Q229" s="9">
        <v>16.11</v>
      </c>
      <c r="R229" s="9">
        <v>0</v>
      </c>
      <c r="S229" s="9">
        <v>0</v>
      </c>
      <c r="T229" s="9">
        <v>0</v>
      </c>
      <c r="U229" s="9">
        <v>29.54</v>
      </c>
      <c r="V229" s="9">
        <v>54.34</v>
      </c>
      <c r="W229" s="8">
        <v>6206428</v>
      </c>
      <c r="X229" s="8">
        <v>0</v>
      </c>
      <c r="Y229" s="8">
        <v>1000000</v>
      </c>
      <c r="Z229" s="8">
        <v>0</v>
      </c>
      <c r="AA229" s="8">
        <v>0</v>
      </c>
      <c r="AB229" s="8">
        <v>0</v>
      </c>
      <c r="AC229" s="8">
        <v>1833485</v>
      </c>
      <c r="AD229" s="8">
        <v>3372943</v>
      </c>
      <c r="AE229" s="9">
        <v>0</v>
      </c>
      <c r="AF229" s="9">
        <v>16.11</v>
      </c>
      <c r="AG229" s="9">
        <v>0</v>
      </c>
      <c r="AH229" s="9">
        <v>0</v>
      </c>
      <c r="AI229" s="9">
        <v>0</v>
      </c>
      <c r="AJ229" s="9">
        <v>29.54</v>
      </c>
      <c r="AK229" s="9">
        <v>54.34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16989754.79</v>
      </c>
      <c r="I230" s="8">
        <v>13857084.72</v>
      </c>
      <c r="J230" s="8">
        <v>0</v>
      </c>
      <c r="K230" s="8">
        <v>0</v>
      </c>
      <c r="L230" s="8">
        <v>0</v>
      </c>
      <c r="M230" s="8">
        <v>0</v>
      </c>
      <c r="N230" s="8">
        <v>3132670.07</v>
      </c>
      <c r="O230" s="8">
        <v>0</v>
      </c>
      <c r="P230" s="9">
        <v>81.56</v>
      </c>
      <c r="Q230" s="9">
        <v>0</v>
      </c>
      <c r="R230" s="9">
        <v>0</v>
      </c>
      <c r="S230" s="9">
        <v>0</v>
      </c>
      <c r="T230" s="9">
        <v>0</v>
      </c>
      <c r="U230" s="9">
        <v>18.43</v>
      </c>
      <c r="V230" s="9">
        <v>0</v>
      </c>
      <c r="W230" s="8">
        <v>16215388.02</v>
      </c>
      <c r="X230" s="8">
        <v>12333342.7</v>
      </c>
      <c r="Y230" s="8">
        <v>600000</v>
      </c>
      <c r="Z230" s="8">
        <v>0</v>
      </c>
      <c r="AA230" s="8">
        <v>0</v>
      </c>
      <c r="AB230" s="8">
        <v>0</v>
      </c>
      <c r="AC230" s="8">
        <v>3132670.07</v>
      </c>
      <c r="AD230" s="8">
        <v>149375.25</v>
      </c>
      <c r="AE230" s="9">
        <v>76.05</v>
      </c>
      <c r="AF230" s="9">
        <v>3.7</v>
      </c>
      <c r="AG230" s="9">
        <v>0</v>
      </c>
      <c r="AH230" s="9">
        <v>0</v>
      </c>
      <c r="AI230" s="9">
        <v>0</v>
      </c>
      <c r="AJ230" s="9">
        <v>19.31</v>
      </c>
      <c r="AK230" s="9">
        <v>0.92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2800000</v>
      </c>
      <c r="I231" s="8">
        <v>2800000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>
        <v>100</v>
      </c>
      <c r="Q231" s="9">
        <v>0</v>
      </c>
      <c r="R231" s="9">
        <v>0</v>
      </c>
      <c r="S231" s="9">
        <v>0</v>
      </c>
      <c r="T231" s="9">
        <v>0</v>
      </c>
      <c r="U231" s="9">
        <v>0</v>
      </c>
      <c r="V231" s="9">
        <v>0</v>
      </c>
      <c r="W231" s="8">
        <v>2800000</v>
      </c>
      <c r="X231" s="8">
        <v>2800000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9">
        <v>100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5936715.43</v>
      </c>
      <c r="I232" s="8">
        <v>4339000</v>
      </c>
      <c r="J232" s="8">
        <v>0</v>
      </c>
      <c r="K232" s="8">
        <v>0</v>
      </c>
      <c r="L232" s="8">
        <v>0</v>
      </c>
      <c r="M232" s="8">
        <v>0</v>
      </c>
      <c r="N232" s="8">
        <v>1597715.43</v>
      </c>
      <c r="O232" s="8">
        <v>0</v>
      </c>
      <c r="P232" s="9">
        <v>73.08</v>
      </c>
      <c r="Q232" s="9">
        <v>0</v>
      </c>
      <c r="R232" s="9">
        <v>0</v>
      </c>
      <c r="S232" s="9">
        <v>0</v>
      </c>
      <c r="T232" s="9">
        <v>0</v>
      </c>
      <c r="U232" s="9">
        <v>26.91</v>
      </c>
      <c r="V232" s="9">
        <v>0</v>
      </c>
      <c r="W232" s="8">
        <v>5936715.43</v>
      </c>
      <c r="X232" s="8">
        <v>4339000</v>
      </c>
      <c r="Y232" s="8">
        <v>0</v>
      </c>
      <c r="Z232" s="8">
        <v>0</v>
      </c>
      <c r="AA232" s="8">
        <v>0</v>
      </c>
      <c r="AB232" s="8">
        <v>0</v>
      </c>
      <c r="AC232" s="8">
        <v>1597715.43</v>
      </c>
      <c r="AD232" s="8">
        <v>0</v>
      </c>
      <c r="AE232" s="9">
        <v>73.08</v>
      </c>
      <c r="AF232" s="9">
        <v>0</v>
      </c>
      <c r="AG232" s="9">
        <v>0</v>
      </c>
      <c r="AH232" s="9">
        <v>0</v>
      </c>
      <c r="AI232" s="9">
        <v>0</v>
      </c>
      <c r="AJ232" s="9">
        <v>26.91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8207552</v>
      </c>
      <c r="I233" s="8">
        <v>6700000</v>
      </c>
      <c r="J233" s="8">
        <v>0</v>
      </c>
      <c r="K233" s="8">
        <v>0</v>
      </c>
      <c r="L233" s="8">
        <v>0</v>
      </c>
      <c r="M233" s="8">
        <v>0</v>
      </c>
      <c r="N233" s="8">
        <v>1507552</v>
      </c>
      <c r="O233" s="8">
        <v>0</v>
      </c>
      <c r="P233" s="9">
        <v>81.63</v>
      </c>
      <c r="Q233" s="9">
        <v>0</v>
      </c>
      <c r="R233" s="9">
        <v>0</v>
      </c>
      <c r="S233" s="9">
        <v>0</v>
      </c>
      <c r="T233" s="9">
        <v>0</v>
      </c>
      <c r="U233" s="9">
        <v>18.36</v>
      </c>
      <c r="V233" s="9">
        <v>0</v>
      </c>
      <c r="W233" s="8">
        <v>8413779.06</v>
      </c>
      <c r="X233" s="8">
        <v>6700000</v>
      </c>
      <c r="Y233" s="8">
        <v>0</v>
      </c>
      <c r="Z233" s="8">
        <v>0</v>
      </c>
      <c r="AA233" s="8">
        <v>0</v>
      </c>
      <c r="AB233" s="8">
        <v>0</v>
      </c>
      <c r="AC233" s="8">
        <v>1713779.06</v>
      </c>
      <c r="AD233" s="8">
        <v>0</v>
      </c>
      <c r="AE233" s="9">
        <v>79.63</v>
      </c>
      <c r="AF233" s="9">
        <v>0</v>
      </c>
      <c r="AG233" s="9">
        <v>0</v>
      </c>
      <c r="AH233" s="9">
        <v>0</v>
      </c>
      <c r="AI233" s="9">
        <v>0</v>
      </c>
      <c r="AJ233" s="9">
        <v>20.36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2000000</v>
      </c>
      <c r="I234" s="8">
        <v>2000000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9">
        <v>100</v>
      </c>
      <c r="Q234" s="9">
        <v>0</v>
      </c>
      <c r="R234" s="9">
        <v>0</v>
      </c>
      <c r="S234" s="9">
        <v>0</v>
      </c>
      <c r="T234" s="9">
        <v>0</v>
      </c>
      <c r="U234" s="9">
        <v>0</v>
      </c>
      <c r="V234" s="9">
        <v>0</v>
      </c>
      <c r="W234" s="8">
        <v>4127866.11</v>
      </c>
      <c r="X234" s="8">
        <v>1700000</v>
      </c>
      <c r="Y234" s="8">
        <v>0</v>
      </c>
      <c r="Z234" s="8">
        <v>0</v>
      </c>
      <c r="AA234" s="8">
        <v>0</v>
      </c>
      <c r="AB234" s="8">
        <v>0</v>
      </c>
      <c r="AC234" s="8">
        <v>2427866.11</v>
      </c>
      <c r="AD234" s="8">
        <v>0</v>
      </c>
      <c r="AE234" s="9">
        <v>41.18</v>
      </c>
      <c r="AF234" s="9">
        <v>0</v>
      </c>
      <c r="AG234" s="9">
        <v>0</v>
      </c>
      <c r="AH234" s="9">
        <v>0</v>
      </c>
      <c r="AI234" s="9">
        <v>0</v>
      </c>
      <c r="AJ234" s="9">
        <v>58.81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11456917</v>
      </c>
      <c r="I235" s="8">
        <v>0</v>
      </c>
      <c r="J235" s="8">
        <v>3500000</v>
      </c>
      <c r="K235" s="8">
        <v>4991400</v>
      </c>
      <c r="L235" s="8">
        <v>0</v>
      </c>
      <c r="M235" s="8">
        <v>0</v>
      </c>
      <c r="N235" s="8">
        <v>2965517</v>
      </c>
      <c r="O235" s="8">
        <v>0</v>
      </c>
      <c r="P235" s="9">
        <v>0</v>
      </c>
      <c r="Q235" s="9">
        <v>30.54</v>
      </c>
      <c r="R235" s="9">
        <v>43.56</v>
      </c>
      <c r="S235" s="9">
        <v>0</v>
      </c>
      <c r="T235" s="9">
        <v>0</v>
      </c>
      <c r="U235" s="9">
        <v>25.88</v>
      </c>
      <c r="V235" s="9">
        <v>0</v>
      </c>
      <c r="W235" s="8">
        <v>12313901.61</v>
      </c>
      <c r="X235" s="8">
        <v>0</v>
      </c>
      <c r="Y235" s="8">
        <v>3500000</v>
      </c>
      <c r="Z235" s="8">
        <v>4991400.61</v>
      </c>
      <c r="AA235" s="8">
        <v>0</v>
      </c>
      <c r="AB235" s="8">
        <v>0</v>
      </c>
      <c r="AC235" s="8">
        <v>3822501</v>
      </c>
      <c r="AD235" s="8">
        <v>0</v>
      </c>
      <c r="AE235" s="9">
        <v>0</v>
      </c>
      <c r="AF235" s="9">
        <v>28.42</v>
      </c>
      <c r="AG235" s="9">
        <v>40.53</v>
      </c>
      <c r="AH235" s="9">
        <v>0</v>
      </c>
      <c r="AI235" s="9">
        <v>0</v>
      </c>
      <c r="AJ235" s="9">
        <v>31.04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5567925.41</v>
      </c>
      <c r="I236" s="8">
        <v>3000000</v>
      </c>
      <c r="J236" s="8">
        <v>0</v>
      </c>
      <c r="K236" s="8">
        <v>0</v>
      </c>
      <c r="L236" s="8">
        <v>0</v>
      </c>
      <c r="M236" s="8">
        <v>0</v>
      </c>
      <c r="N236" s="8">
        <v>2567925.41</v>
      </c>
      <c r="O236" s="8">
        <v>0</v>
      </c>
      <c r="P236" s="9">
        <v>53.88</v>
      </c>
      <c r="Q236" s="9">
        <v>0</v>
      </c>
      <c r="R236" s="9">
        <v>0</v>
      </c>
      <c r="S236" s="9">
        <v>0</v>
      </c>
      <c r="T236" s="9">
        <v>0</v>
      </c>
      <c r="U236" s="9">
        <v>46.11</v>
      </c>
      <c r="V236" s="9">
        <v>0</v>
      </c>
      <c r="W236" s="8">
        <v>6062159.81</v>
      </c>
      <c r="X236" s="8">
        <v>1000000</v>
      </c>
      <c r="Y236" s="8">
        <v>0</v>
      </c>
      <c r="Z236" s="8">
        <v>248025.84</v>
      </c>
      <c r="AA236" s="8">
        <v>0</v>
      </c>
      <c r="AB236" s="8">
        <v>0</v>
      </c>
      <c r="AC236" s="8">
        <v>4814133.97</v>
      </c>
      <c r="AD236" s="8">
        <v>0</v>
      </c>
      <c r="AE236" s="9">
        <v>16.49</v>
      </c>
      <c r="AF236" s="9">
        <v>0</v>
      </c>
      <c r="AG236" s="9">
        <v>4.09</v>
      </c>
      <c r="AH236" s="9">
        <v>0</v>
      </c>
      <c r="AI236" s="9">
        <v>0</v>
      </c>
      <c r="AJ236" s="9">
        <v>79.41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1740300</v>
      </c>
      <c r="I237" s="8">
        <v>1000000</v>
      </c>
      <c r="J237" s="8">
        <v>0</v>
      </c>
      <c r="K237" s="8">
        <v>0</v>
      </c>
      <c r="L237" s="8">
        <v>0</v>
      </c>
      <c r="M237" s="8">
        <v>0</v>
      </c>
      <c r="N237" s="8">
        <v>740300</v>
      </c>
      <c r="O237" s="8">
        <v>0</v>
      </c>
      <c r="P237" s="9">
        <v>57.46</v>
      </c>
      <c r="Q237" s="9">
        <v>0</v>
      </c>
      <c r="R237" s="9">
        <v>0</v>
      </c>
      <c r="S237" s="9">
        <v>0</v>
      </c>
      <c r="T237" s="9">
        <v>0</v>
      </c>
      <c r="U237" s="9">
        <v>42.53</v>
      </c>
      <c r="V237" s="9">
        <v>0</v>
      </c>
      <c r="W237" s="8">
        <v>1740299.52</v>
      </c>
      <c r="X237" s="8">
        <v>1000000</v>
      </c>
      <c r="Y237" s="8">
        <v>0</v>
      </c>
      <c r="Z237" s="8">
        <v>0</v>
      </c>
      <c r="AA237" s="8">
        <v>0</v>
      </c>
      <c r="AB237" s="8">
        <v>0</v>
      </c>
      <c r="AC237" s="8">
        <v>740299.52</v>
      </c>
      <c r="AD237" s="8">
        <v>0</v>
      </c>
      <c r="AE237" s="9">
        <v>57.46</v>
      </c>
      <c r="AF237" s="9">
        <v>0</v>
      </c>
      <c r="AG237" s="9">
        <v>0</v>
      </c>
      <c r="AH237" s="9">
        <v>0</v>
      </c>
      <c r="AI237" s="9">
        <v>0</v>
      </c>
      <c r="AJ237" s="9">
        <v>42.53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10025050</v>
      </c>
      <c r="I238" s="8">
        <v>4800000</v>
      </c>
      <c r="J238" s="8">
        <v>0</v>
      </c>
      <c r="K238" s="8">
        <v>5225050</v>
      </c>
      <c r="L238" s="8">
        <v>0</v>
      </c>
      <c r="M238" s="8">
        <v>0</v>
      </c>
      <c r="N238" s="8">
        <v>0</v>
      </c>
      <c r="O238" s="8">
        <v>0</v>
      </c>
      <c r="P238" s="9">
        <v>47.88</v>
      </c>
      <c r="Q238" s="9">
        <v>0</v>
      </c>
      <c r="R238" s="9">
        <v>52.11</v>
      </c>
      <c r="S238" s="9">
        <v>0</v>
      </c>
      <c r="T238" s="9">
        <v>0</v>
      </c>
      <c r="U238" s="9">
        <v>0</v>
      </c>
      <c r="V238" s="9">
        <v>0</v>
      </c>
      <c r="W238" s="8">
        <v>9331213.08</v>
      </c>
      <c r="X238" s="8">
        <v>0</v>
      </c>
      <c r="Y238" s="8">
        <v>0</v>
      </c>
      <c r="Z238" s="8">
        <v>9331213.08</v>
      </c>
      <c r="AA238" s="8">
        <v>0</v>
      </c>
      <c r="AB238" s="8">
        <v>0</v>
      </c>
      <c r="AC238" s="8">
        <v>0</v>
      </c>
      <c r="AD238" s="8">
        <v>0</v>
      </c>
      <c r="AE238" s="9">
        <v>0</v>
      </c>
      <c r="AF238" s="9">
        <v>0</v>
      </c>
      <c r="AG238" s="9">
        <v>100</v>
      </c>
      <c r="AH238" s="9">
        <v>0</v>
      </c>
      <c r="AI238" s="9">
        <v>0</v>
      </c>
      <c r="AJ238" s="9">
        <v>0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5245374.39</v>
      </c>
      <c r="I239" s="8">
        <v>2986894</v>
      </c>
      <c r="J239" s="8">
        <v>0</v>
      </c>
      <c r="K239" s="8">
        <v>0</v>
      </c>
      <c r="L239" s="8">
        <v>0</v>
      </c>
      <c r="M239" s="8">
        <v>0</v>
      </c>
      <c r="N239" s="8">
        <v>2258480.39</v>
      </c>
      <c r="O239" s="8">
        <v>0</v>
      </c>
      <c r="P239" s="9">
        <v>56.94</v>
      </c>
      <c r="Q239" s="9">
        <v>0</v>
      </c>
      <c r="R239" s="9">
        <v>0</v>
      </c>
      <c r="S239" s="9">
        <v>0</v>
      </c>
      <c r="T239" s="9">
        <v>0</v>
      </c>
      <c r="U239" s="9">
        <v>43.05</v>
      </c>
      <c r="V239" s="9">
        <v>0</v>
      </c>
      <c r="W239" s="8">
        <v>5245374.39</v>
      </c>
      <c r="X239" s="8">
        <v>2986894</v>
      </c>
      <c r="Y239" s="8">
        <v>0</v>
      </c>
      <c r="Z239" s="8">
        <v>0</v>
      </c>
      <c r="AA239" s="8">
        <v>0</v>
      </c>
      <c r="AB239" s="8">
        <v>0</v>
      </c>
      <c r="AC239" s="8">
        <v>2258480.39</v>
      </c>
      <c r="AD239" s="8">
        <v>0</v>
      </c>
      <c r="AE239" s="9">
        <v>56.94</v>
      </c>
      <c r="AF239" s="9">
        <v>0</v>
      </c>
      <c r="AG239" s="9">
        <v>0</v>
      </c>
      <c r="AH239" s="9">
        <v>0</v>
      </c>
      <c r="AI239" s="9">
        <v>0</v>
      </c>
      <c r="AJ239" s="9">
        <v>43.05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1625084.07</v>
      </c>
      <c r="I240" s="8">
        <v>738848</v>
      </c>
      <c r="J240" s="8">
        <v>0</v>
      </c>
      <c r="K240" s="8">
        <v>0</v>
      </c>
      <c r="L240" s="8">
        <v>0</v>
      </c>
      <c r="M240" s="8">
        <v>0</v>
      </c>
      <c r="N240" s="8">
        <v>886236.07</v>
      </c>
      <c r="O240" s="8">
        <v>0</v>
      </c>
      <c r="P240" s="9">
        <v>45.46</v>
      </c>
      <c r="Q240" s="9">
        <v>0</v>
      </c>
      <c r="R240" s="9">
        <v>0</v>
      </c>
      <c r="S240" s="9">
        <v>0</v>
      </c>
      <c r="T240" s="9">
        <v>0</v>
      </c>
      <c r="U240" s="9">
        <v>54.53</v>
      </c>
      <c r="V240" s="9">
        <v>0</v>
      </c>
      <c r="W240" s="8">
        <v>1625084.07</v>
      </c>
      <c r="X240" s="8">
        <v>738848</v>
      </c>
      <c r="Y240" s="8">
        <v>0</v>
      </c>
      <c r="Z240" s="8">
        <v>0</v>
      </c>
      <c r="AA240" s="8">
        <v>0</v>
      </c>
      <c r="AB240" s="8">
        <v>0</v>
      </c>
      <c r="AC240" s="8">
        <v>886236.07</v>
      </c>
      <c r="AD240" s="8">
        <v>0</v>
      </c>
      <c r="AE240" s="9">
        <v>45.46</v>
      </c>
      <c r="AF240" s="9">
        <v>0</v>
      </c>
      <c r="AG240" s="9">
        <v>0</v>
      </c>
      <c r="AH240" s="9">
        <v>0</v>
      </c>
      <c r="AI240" s="9">
        <v>0</v>
      </c>
      <c r="AJ240" s="9">
        <v>54.53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6662514</v>
      </c>
      <c r="I241" s="8">
        <v>3600000</v>
      </c>
      <c r="J241" s="8">
        <v>0</v>
      </c>
      <c r="K241" s="8">
        <v>0</v>
      </c>
      <c r="L241" s="8">
        <v>0</v>
      </c>
      <c r="M241" s="8">
        <v>0</v>
      </c>
      <c r="N241" s="8">
        <v>3062514</v>
      </c>
      <c r="O241" s="8">
        <v>0</v>
      </c>
      <c r="P241" s="9">
        <v>54.03</v>
      </c>
      <c r="Q241" s="9">
        <v>0</v>
      </c>
      <c r="R241" s="9">
        <v>0</v>
      </c>
      <c r="S241" s="9">
        <v>0</v>
      </c>
      <c r="T241" s="9">
        <v>0</v>
      </c>
      <c r="U241" s="9">
        <v>45.96</v>
      </c>
      <c r="V241" s="9">
        <v>0</v>
      </c>
      <c r="W241" s="8">
        <v>7079667.17</v>
      </c>
      <c r="X241" s="8">
        <v>3600000</v>
      </c>
      <c r="Y241" s="8">
        <v>0</v>
      </c>
      <c r="Z241" s="8">
        <v>0</v>
      </c>
      <c r="AA241" s="8">
        <v>0</v>
      </c>
      <c r="AB241" s="8">
        <v>0</v>
      </c>
      <c r="AC241" s="8">
        <v>3479667.17</v>
      </c>
      <c r="AD241" s="8">
        <v>0</v>
      </c>
      <c r="AE241" s="9">
        <v>50.84</v>
      </c>
      <c r="AF241" s="9">
        <v>0</v>
      </c>
      <c r="AG241" s="9">
        <v>0</v>
      </c>
      <c r="AH241" s="9">
        <v>0</v>
      </c>
      <c r="AI241" s="9">
        <v>0</v>
      </c>
      <c r="AJ241" s="9">
        <v>49.15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122083188.55</v>
      </c>
      <c r="I242" s="8">
        <v>0</v>
      </c>
      <c r="J242" s="8">
        <v>10325996.66</v>
      </c>
      <c r="K242" s="8">
        <v>0</v>
      </c>
      <c r="L242" s="8">
        <v>0</v>
      </c>
      <c r="M242" s="8">
        <v>0</v>
      </c>
      <c r="N242" s="8">
        <v>111757191.89</v>
      </c>
      <c r="O242" s="8">
        <v>0</v>
      </c>
      <c r="P242" s="9">
        <v>0</v>
      </c>
      <c r="Q242" s="9">
        <v>8.45</v>
      </c>
      <c r="R242" s="9">
        <v>0</v>
      </c>
      <c r="S242" s="9">
        <v>0</v>
      </c>
      <c r="T242" s="9">
        <v>0</v>
      </c>
      <c r="U242" s="9">
        <v>91.54</v>
      </c>
      <c r="V242" s="9">
        <v>0</v>
      </c>
      <c r="W242" s="8">
        <v>122023188.55</v>
      </c>
      <c r="X242" s="8">
        <v>0</v>
      </c>
      <c r="Y242" s="8">
        <v>10265996.66</v>
      </c>
      <c r="Z242" s="8">
        <v>0</v>
      </c>
      <c r="AA242" s="8">
        <v>0</v>
      </c>
      <c r="AB242" s="8">
        <v>0</v>
      </c>
      <c r="AC242" s="8">
        <v>111757191.89</v>
      </c>
      <c r="AD242" s="8">
        <v>0</v>
      </c>
      <c r="AE242" s="9">
        <v>0</v>
      </c>
      <c r="AF242" s="9">
        <v>8.41</v>
      </c>
      <c r="AG242" s="9">
        <v>0</v>
      </c>
      <c r="AH242" s="9">
        <v>0</v>
      </c>
      <c r="AI242" s="9">
        <v>0</v>
      </c>
      <c r="AJ242" s="9">
        <v>91.58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97000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97000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100</v>
      </c>
      <c r="V243" s="9">
        <v>0</v>
      </c>
      <c r="W243" s="8">
        <v>97241.39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97241.39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9"/>
      <c r="AF244" s="9"/>
      <c r="AG244" s="9"/>
      <c r="AH244" s="9"/>
      <c r="AI244" s="9"/>
      <c r="AJ244" s="9"/>
      <c r="AK244" s="9"/>
    </row>
    <row r="245" spans="1:3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2442287</v>
      </c>
      <c r="I245" s="8">
        <v>0</v>
      </c>
      <c r="J245" s="8">
        <v>0</v>
      </c>
      <c r="K245" s="8">
        <v>2442287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2442287.84</v>
      </c>
      <c r="X245" s="8">
        <v>0</v>
      </c>
      <c r="Y245" s="8">
        <v>0</v>
      </c>
      <c r="Z245" s="8">
        <v>2442287.84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11998.53</v>
      </c>
      <c r="I246" s="8">
        <v>0</v>
      </c>
      <c r="J246" s="8">
        <v>0</v>
      </c>
      <c r="K246" s="8">
        <v>11998.53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11998.53</v>
      </c>
      <c r="X246" s="8">
        <v>0</v>
      </c>
      <c r="Y246" s="8">
        <v>0</v>
      </c>
      <c r="Z246" s="8">
        <v>11998.53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9"/>
      <c r="AF247" s="9"/>
      <c r="AG247" s="9"/>
      <c r="AH247" s="9"/>
      <c r="AI247" s="9"/>
      <c r="AJ247" s="9"/>
      <c r="AK247" s="9"/>
    </row>
    <row r="248" spans="1:3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61709.16</v>
      </c>
      <c r="X248" s="8">
        <v>0</v>
      </c>
      <c r="Y248" s="8">
        <v>0</v>
      </c>
      <c r="Z248" s="8">
        <v>61709.16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10227</v>
      </c>
      <c r="I249" s="8">
        <v>0</v>
      </c>
      <c r="J249" s="8">
        <v>0</v>
      </c>
      <c r="K249" s="8">
        <v>10227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10227.64</v>
      </c>
      <c r="X249" s="8">
        <v>0</v>
      </c>
      <c r="Y249" s="8">
        <v>0</v>
      </c>
      <c r="Z249" s="8">
        <v>10227.64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9"/>
      <c r="Q250" s="9"/>
      <c r="R250" s="9"/>
      <c r="S250" s="9"/>
      <c r="T250" s="9"/>
      <c r="U250" s="9"/>
      <c r="V250" s="9"/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9"/>
      <c r="AF250" s="9"/>
      <c r="AG250" s="9"/>
      <c r="AH250" s="9"/>
      <c r="AI250" s="9"/>
      <c r="AJ250" s="9"/>
      <c r="AK250" s="9"/>
    </row>
    <row r="251" spans="1:3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8428</v>
      </c>
      <c r="I251" s="8">
        <v>0</v>
      </c>
      <c r="J251" s="8">
        <v>0</v>
      </c>
      <c r="K251" s="8">
        <v>8428</v>
      </c>
      <c r="L251" s="8">
        <v>0</v>
      </c>
      <c r="M251" s="8">
        <v>0</v>
      </c>
      <c r="N251" s="8">
        <v>0</v>
      </c>
      <c r="O251" s="8">
        <v>0</v>
      </c>
      <c r="P251" s="9">
        <v>0</v>
      </c>
      <c r="Q251" s="9">
        <v>0</v>
      </c>
      <c r="R251" s="9">
        <v>100</v>
      </c>
      <c r="S251" s="9">
        <v>0</v>
      </c>
      <c r="T251" s="9">
        <v>0</v>
      </c>
      <c r="U251" s="9">
        <v>0</v>
      </c>
      <c r="V251" s="9">
        <v>0</v>
      </c>
      <c r="W251" s="8">
        <v>8428.02</v>
      </c>
      <c r="X251" s="8">
        <v>0</v>
      </c>
      <c r="Y251" s="8">
        <v>0</v>
      </c>
      <c r="Z251" s="8">
        <v>8428.02</v>
      </c>
      <c r="AA251" s="8">
        <v>0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100</v>
      </c>
      <c r="AH251" s="9">
        <v>0</v>
      </c>
      <c r="AI251" s="9">
        <v>0</v>
      </c>
      <c r="AJ251" s="9">
        <v>0</v>
      </c>
      <c r="AK251" s="9">
        <v>0</v>
      </c>
    </row>
    <row r="252" spans="1:3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1566.76</v>
      </c>
      <c r="I252" s="8">
        <v>0</v>
      </c>
      <c r="J252" s="8">
        <v>0</v>
      </c>
      <c r="K252" s="8">
        <v>1566.76</v>
      </c>
      <c r="L252" s="8">
        <v>0</v>
      </c>
      <c r="M252" s="8">
        <v>0</v>
      </c>
      <c r="N252" s="8">
        <v>0</v>
      </c>
      <c r="O252" s="8">
        <v>0</v>
      </c>
      <c r="P252" s="9">
        <v>0</v>
      </c>
      <c r="Q252" s="9">
        <v>0</v>
      </c>
      <c r="R252" s="9">
        <v>100</v>
      </c>
      <c r="S252" s="9">
        <v>0</v>
      </c>
      <c r="T252" s="9">
        <v>0</v>
      </c>
      <c r="U252" s="9">
        <v>0</v>
      </c>
      <c r="V252" s="9">
        <v>0</v>
      </c>
      <c r="W252" s="8">
        <v>1566.76</v>
      </c>
      <c r="X252" s="8">
        <v>0</v>
      </c>
      <c r="Y252" s="8">
        <v>0</v>
      </c>
      <c r="Z252" s="8">
        <v>1566.76</v>
      </c>
      <c r="AA252" s="8">
        <v>0</v>
      </c>
      <c r="AB252" s="8">
        <v>0</v>
      </c>
      <c r="AC252" s="8">
        <v>0</v>
      </c>
      <c r="AD252" s="8">
        <v>0</v>
      </c>
      <c r="AE252" s="9">
        <v>0</v>
      </c>
      <c r="AF252" s="9">
        <v>0</v>
      </c>
      <c r="AG252" s="9">
        <v>100</v>
      </c>
      <c r="AH252" s="9">
        <v>0</v>
      </c>
      <c r="AI252" s="9">
        <v>0</v>
      </c>
      <c r="AJ252" s="9">
        <v>0</v>
      </c>
      <c r="AK252" s="9">
        <v>0</v>
      </c>
    </row>
    <row r="253" spans="1:3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9"/>
      <c r="Q253" s="9"/>
      <c r="R253" s="9"/>
      <c r="S253" s="9"/>
      <c r="T253" s="9"/>
      <c r="U253" s="9"/>
      <c r="V253" s="9"/>
      <c r="W253" s="8">
        <v>250247.95</v>
      </c>
      <c r="X253" s="8">
        <v>0</v>
      </c>
      <c r="Y253" s="8">
        <v>0</v>
      </c>
      <c r="Z253" s="8">
        <v>250247.95</v>
      </c>
      <c r="AA253" s="8">
        <v>0</v>
      </c>
      <c r="AB253" s="8">
        <v>0</v>
      </c>
      <c r="AC253" s="8">
        <v>0</v>
      </c>
      <c r="AD253" s="8">
        <v>0</v>
      </c>
      <c r="AE253" s="9">
        <v>0</v>
      </c>
      <c r="AF253" s="9">
        <v>0</v>
      </c>
      <c r="AG253" s="9">
        <v>100</v>
      </c>
      <c r="AH253" s="9">
        <v>0</v>
      </c>
      <c r="AI253" s="9">
        <v>0</v>
      </c>
      <c r="AJ253" s="9">
        <v>0</v>
      </c>
      <c r="AK253" s="9">
        <v>0</v>
      </c>
    </row>
    <row r="254" spans="1:3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3854189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3854189</v>
      </c>
      <c r="O254" s="8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100</v>
      </c>
      <c r="V254" s="9">
        <v>0</v>
      </c>
      <c r="W254" s="8">
        <v>3854189.06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3854189.06</v>
      </c>
      <c r="AD254" s="8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100</v>
      </c>
      <c r="AK254" s="9">
        <v>0</v>
      </c>
    </row>
    <row r="255" spans="1:3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9"/>
      <c r="Q255" s="9"/>
      <c r="R255" s="9"/>
      <c r="S255" s="9"/>
      <c r="T255" s="9"/>
      <c r="U255" s="9"/>
      <c r="V255" s="9"/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9"/>
      <c r="AF255" s="9"/>
      <c r="AG255" s="9"/>
      <c r="AH255" s="9"/>
      <c r="AI255" s="9"/>
      <c r="AJ255" s="9"/>
      <c r="AK255" s="9"/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Y9" sqref="Y9:Y255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4 kwartału 2017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6" t="s">
        <v>192</v>
      </c>
      <c r="I4" s="146"/>
      <c r="J4" s="146"/>
      <c r="K4" s="146"/>
      <c r="L4" s="146"/>
      <c r="M4" s="146" t="s">
        <v>193</v>
      </c>
      <c r="N4" s="146"/>
      <c r="O4" s="146"/>
      <c r="P4" s="146"/>
      <c r="Q4" s="146" t="s">
        <v>194</v>
      </c>
      <c r="R4" s="146"/>
      <c r="S4" s="146"/>
      <c r="T4" s="146"/>
      <c r="U4" s="146"/>
      <c r="V4" s="146" t="s">
        <v>23</v>
      </c>
      <c r="W4" s="146"/>
      <c r="X4" s="146"/>
      <c r="Y4" s="146"/>
    </row>
    <row r="5" spans="1:25" ht="12.75">
      <c r="A5" s="145"/>
      <c r="B5" s="145"/>
      <c r="C5" s="145"/>
      <c r="D5" s="145"/>
      <c r="E5" s="145"/>
      <c r="F5" s="145"/>
      <c r="G5" s="145"/>
      <c r="H5" s="149" t="s">
        <v>24</v>
      </c>
      <c r="I5" s="147" t="s">
        <v>15</v>
      </c>
      <c r="J5" s="147"/>
      <c r="K5" s="147"/>
      <c r="L5" s="147"/>
      <c r="M5" s="146"/>
      <c r="N5" s="146"/>
      <c r="O5" s="146"/>
      <c r="P5" s="146"/>
      <c r="Q5" s="149" t="s">
        <v>24</v>
      </c>
      <c r="R5" s="147" t="s">
        <v>15</v>
      </c>
      <c r="S5" s="147"/>
      <c r="T5" s="147"/>
      <c r="U5" s="147"/>
      <c r="V5" s="146"/>
      <c r="W5" s="146"/>
      <c r="X5" s="146"/>
      <c r="Y5" s="146"/>
    </row>
    <row r="6" spans="1:25" ht="60">
      <c r="A6" s="145"/>
      <c r="B6" s="145"/>
      <c r="C6" s="145"/>
      <c r="D6" s="145"/>
      <c r="E6" s="145"/>
      <c r="F6" s="145"/>
      <c r="G6" s="145"/>
      <c r="H6" s="149"/>
      <c r="I6" s="40" t="s">
        <v>195</v>
      </c>
      <c r="J6" s="40" t="s">
        <v>196</v>
      </c>
      <c r="K6" s="40" t="s">
        <v>200</v>
      </c>
      <c r="L6" s="97" t="s">
        <v>197</v>
      </c>
      <c r="M6" s="57" t="s">
        <v>195</v>
      </c>
      <c r="N6" s="57" t="s">
        <v>196</v>
      </c>
      <c r="O6" s="57" t="s">
        <v>200</v>
      </c>
      <c r="P6" s="99" t="s">
        <v>197</v>
      </c>
      <c r="Q6" s="149"/>
      <c r="R6" s="40" t="s">
        <v>195</v>
      </c>
      <c r="S6" s="40" t="s">
        <v>196</v>
      </c>
      <c r="T6" s="40" t="s">
        <v>200</v>
      </c>
      <c r="U6" s="97" t="s">
        <v>197</v>
      </c>
      <c r="V6" s="57" t="s">
        <v>195</v>
      </c>
      <c r="W6" s="57" t="s">
        <v>196</v>
      </c>
      <c r="X6" s="57" t="s">
        <v>200</v>
      </c>
      <c r="Y6" s="99" t="s">
        <v>197</v>
      </c>
    </row>
    <row r="7" spans="1:25" ht="15.75">
      <c r="A7" s="145"/>
      <c r="B7" s="145"/>
      <c r="C7" s="145"/>
      <c r="D7" s="145"/>
      <c r="E7" s="145"/>
      <c r="F7" s="145"/>
      <c r="G7" s="145"/>
      <c r="H7" s="150" t="s">
        <v>10</v>
      </c>
      <c r="I7" s="150"/>
      <c r="J7" s="150"/>
      <c r="K7" s="150"/>
      <c r="L7" s="150"/>
      <c r="M7" s="151" t="s">
        <v>11</v>
      </c>
      <c r="N7" s="151"/>
      <c r="O7" s="151"/>
      <c r="P7" s="151"/>
      <c r="Q7" s="150" t="s">
        <v>10</v>
      </c>
      <c r="R7" s="150"/>
      <c r="S7" s="150"/>
      <c r="T7" s="150"/>
      <c r="U7" s="150"/>
      <c r="V7" s="148" t="s">
        <v>11</v>
      </c>
      <c r="W7" s="148"/>
      <c r="X7" s="148"/>
      <c r="Y7" s="148"/>
    </row>
    <row r="8" spans="1:25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3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</row>
    <row r="9" spans="1:25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3375000</v>
      </c>
      <c r="I9" s="8">
        <v>3375000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3375000</v>
      </c>
      <c r="R9" s="8">
        <v>3375000</v>
      </c>
      <c r="S9" s="8">
        <v>0</v>
      </c>
      <c r="T9" s="8">
        <v>0</v>
      </c>
      <c r="U9" s="8">
        <v>0</v>
      </c>
      <c r="V9" s="9">
        <v>100</v>
      </c>
      <c r="W9" s="9">
        <v>0</v>
      </c>
      <c r="X9" s="9">
        <v>0</v>
      </c>
      <c r="Y9" s="9">
        <v>0</v>
      </c>
    </row>
    <row r="10" spans="1:25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3280000</v>
      </c>
      <c r="I10" s="8">
        <v>3280000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3280000</v>
      </c>
      <c r="R10" s="8">
        <v>3280000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3400000</v>
      </c>
      <c r="I11" s="8">
        <v>3400000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3400000</v>
      </c>
      <c r="R11" s="8">
        <v>3400000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1429770</v>
      </c>
      <c r="I12" s="8">
        <v>1429770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1337470</v>
      </c>
      <c r="R12" s="8">
        <v>1337470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2757429</v>
      </c>
      <c r="I13" s="8">
        <v>2757429</v>
      </c>
      <c r="J13" s="8">
        <v>0</v>
      </c>
      <c r="K13" s="8">
        <v>0</v>
      </c>
      <c r="L13" s="8">
        <v>0</v>
      </c>
      <c r="M13" s="9">
        <v>100</v>
      </c>
      <c r="N13" s="9">
        <v>0</v>
      </c>
      <c r="O13" s="9">
        <v>0</v>
      </c>
      <c r="P13" s="9">
        <v>0</v>
      </c>
      <c r="Q13" s="8">
        <v>2757428.56</v>
      </c>
      <c r="R13" s="8">
        <v>2757428.56</v>
      </c>
      <c r="S13" s="8">
        <v>0</v>
      </c>
      <c r="T13" s="8">
        <v>0</v>
      </c>
      <c r="U13" s="8">
        <v>0</v>
      </c>
      <c r="V13" s="9">
        <v>100</v>
      </c>
      <c r="W13" s="9">
        <v>0</v>
      </c>
      <c r="X13" s="9">
        <v>0</v>
      </c>
      <c r="Y13" s="9">
        <v>0</v>
      </c>
    </row>
    <row r="14" spans="1:25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4386400</v>
      </c>
      <c r="I14" s="8">
        <v>4386400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4386400</v>
      </c>
      <c r="R14" s="8">
        <v>4386400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2250821</v>
      </c>
      <c r="I15" s="8">
        <v>2250821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2236071</v>
      </c>
      <c r="R15" s="8">
        <v>2236071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2120000</v>
      </c>
      <c r="I16" s="8">
        <v>2120000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2120000</v>
      </c>
      <c r="R16" s="8">
        <v>2120000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5484388</v>
      </c>
      <c r="I17" s="8">
        <v>5484388</v>
      </c>
      <c r="J17" s="8">
        <v>0</v>
      </c>
      <c r="K17" s="8">
        <v>0</v>
      </c>
      <c r="L17" s="8">
        <v>0</v>
      </c>
      <c r="M17" s="9">
        <v>100</v>
      </c>
      <c r="N17" s="9">
        <v>0</v>
      </c>
      <c r="O17" s="9">
        <v>0</v>
      </c>
      <c r="P17" s="9">
        <v>0</v>
      </c>
      <c r="Q17" s="8">
        <v>5484388</v>
      </c>
      <c r="R17" s="8">
        <v>5484388</v>
      </c>
      <c r="S17" s="8">
        <v>0</v>
      </c>
      <c r="T17" s="8">
        <v>0</v>
      </c>
      <c r="U17" s="8">
        <v>0</v>
      </c>
      <c r="V17" s="9">
        <v>100</v>
      </c>
      <c r="W17" s="9">
        <v>0</v>
      </c>
      <c r="X17" s="9">
        <v>0</v>
      </c>
      <c r="Y17" s="9">
        <v>0</v>
      </c>
    </row>
    <row r="18" spans="1:25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1080000</v>
      </c>
      <c r="I18" s="8">
        <v>1080000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1080000</v>
      </c>
      <c r="R18" s="8">
        <v>1080000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150000</v>
      </c>
      <c r="I19" s="8">
        <v>150000</v>
      </c>
      <c r="J19" s="8">
        <v>0</v>
      </c>
      <c r="K19" s="8">
        <v>0</v>
      </c>
      <c r="L19" s="8">
        <v>0</v>
      </c>
      <c r="M19" s="9">
        <v>100</v>
      </c>
      <c r="N19" s="9">
        <v>0</v>
      </c>
      <c r="O19" s="9">
        <v>0</v>
      </c>
      <c r="P19" s="9">
        <v>0</v>
      </c>
      <c r="Q19" s="8">
        <v>150000</v>
      </c>
      <c r="R19" s="8">
        <v>150000</v>
      </c>
      <c r="S19" s="8">
        <v>0</v>
      </c>
      <c r="T19" s="8">
        <v>0</v>
      </c>
      <c r="U19" s="8">
        <v>0</v>
      </c>
      <c r="V19" s="9">
        <v>100</v>
      </c>
      <c r="W19" s="9">
        <v>0</v>
      </c>
      <c r="X19" s="9">
        <v>0</v>
      </c>
      <c r="Y19" s="9">
        <v>0</v>
      </c>
    </row>
    <row r="20" spans="1:25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323260</v>
      </c>
      <c r="I20" s="8">
        <v>323260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313260</v>
      </c>
      <c r="R20" s="8">
        <v>313260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402000</v>
      </c>
      <c r="I22" s="8">
        <v>402000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402000</v>
      </c>
      <c r="R22" s="8">
        <v>402000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2663200</v>
      </c>
      <c r="I23" s="8">
        <v>2663200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2663200</v>
      </c>
      <c r="R23" s="8">
        <v>2663200</v>
      </c>
      <c r="S23" s="8">
        <v>0</v>
      </c>
      <c r="T23" s="8">
        <v>0</v>
      </c>
      <c r="U23" s="8">
        <v>0</v>
      </c>
      <c r="V23" s="9">
        <v>100</v>
      </c>
      <c r="W23" s="9">
        <v>0</v>
      </c>
      <c r="X23" s="9">
        <v>0</v>
      </c>
      <c r="Y23" s="9">
        <v>0</v>
      </c>
    </row>
    <row r="24" spans="1:25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3290127</v>
      </c>
      <c r="I24" s="8">
        <v>3290127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3290127</v>
      </c>
      <c r="R24" s="8">
        <v>3290127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277000</v>
      </c>
      <c r="I25" s="8">
        <v>100000</v>
      </c>
      <c r="J25" s="8">
        <v>177000</v>
      </c>
      <c r="K25" s="8">
        <v>0</v>
      </c>
      <c r="L25" s="8">
        <v>0</v>
      </c>
      <c r="M25" s="9">
        <v>36.1</v>
      </c>
      <c r="N25" s="9">
        <v>63.89</v>
      </c>
      <c r="O25" s="9">
        <v>0</v>
      </c>
      <c r="P25" s="9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9"/>
      <c r="W25" s="9"/>
      <c r="X25" s="9"/>
      <c r="Y25" s="9"/>
    </row>
    <row r="26" spans="1:25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62500</v>
      </c>
      <c r="I26" s="8">
        <v>62500</v>
      </c>
      <c r="J26" s="8">
        <v>0</v>
      </c>
      <c r="K26" s="8">
        <v>0</v>
      </c>
      <c r="L26" s="8">
        <v>0</v>
      </c>
      <c r="M26" s="9">
        <v>100</v>
      </c>
      <c r="N26" s="9">
        <v>0</v>
      </c>
      <c r="O26" s="9">
        <v>0</v>
      </c>
      <c r="P26" s="9">
        <v>0</v>
      </c>
      <c r="Q26" s="8">
        <v>62500</v>
      </c>
      <c r="R26" s="8">
        <v>62500</v>
      </c>
      <c r="S26" s="8">
        <v>0</v>
      </c>
      <c r="T26" s="8">
        <v>0</v>
      </c>
      <c r="U26" s="8">
        <v>0</v>
      </c>
      <c r="V26" s="9">
        <v>100</v>
      </c>
      <c r="W26" s="9">
        <v>0</v>
      </c>
      <c r="X26" s="9">
        <v>0</v>
      </c>
      <c r="Y26" s="9">
        <v>0</v>
      </c>
    </row>
    <row r="27" spans="1:25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266667</v>
      </c>
      <c r="I27" s="8">
        <v>266667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266666.68</v>
      </c>
      <c r="R27" s="8">
        <v>266666.68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9"/>
      <c r="N28" s="9"/>
      <c r="O28" s="9"/>
      <c r="P28" s="9"/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9"/>
      <c r="W28" s="9"/>
      <c r="X28" s="9"/>
      <c r="Y28" s="9"/>
    </row>
    <row r="29" spans="1:25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116000</v>
      </c>
      <c r="I29" s="8">
        <v>116000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116000</v>
      </c>
      <c r="R29" s="8">
        <v>116000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841414</v>
      </c>
      <c r="I30" s="8">
        <v>841414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841414</v>
      </c>
      <c r="R30" s="8">
        <v>841414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360060</v>
      </c>
      <c r="I31" s="8">
        <v>360060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360059.98</v>
      </c>
      <c r="R31" s="8">
        <v>360059.98</v>
      </c>
      <c r="S31" s="8">
        <v>0</v>
      </c>
      <c r="T31" s="8">
        <v>0</v>
      </c>
      <c r="U31" s="8">
        <v>0</v>
      </c>
      <c r="V31" s="9">
        <v>100</v>
      </c>
      <c r="W31" s="9">
        <v>0</v>
      </c>
      <c r="X31" s="9">
        <v>0</v>
      </c>
      <c r="Y31" s="9">
        <v>0</v>
      </c>
    </row>
    <row r="32" spans="1:25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1380000</v>
      </c>
      <c r="I32" s="8">
        <v>1380000</v>
      </c>
      <c r="J32" s="8">
        <v>0</v>
      </c>
      <c r="K32" s="8">
        <v>0</v>
      </c>
      <c r="L32" s="8">
        <v>0</v>
      </c>
      <c r="M32" s="9">
        <v>100</v>
      </c>
      <c r="N32" s="9">
        <v>0</v>
      </c>
      <c r="O32" s="9">
        <v>0</v>
      </c>
      <c r="P32" s="9">
        <v>0</v>
      </c>
      <c r="Q32" s="8">
        <v>1380000</v>
      </c>
      <c r="R32" s="8">
        <v>1380000</v>
      </c>
      <c r="S32" s="8">
        <v>0</v>
      </c>
      <c r="T32" s="8">
        <v>0</v>
      </c>
      <c r="U32" s="8">
        <v>0</v>
      </c>
      <c r="V32" s="9">
        <v>100</v>
      </c>
      <c r="W32" s="9">
        <v>0</v>
      </c>
      <c r="X32" s="9">
        <v>0</v>
      </c>
      <c r="Y32" s="9">
        <v>0</v>
      </c>
    </row>
    <row r="33" spans="1:25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191600</v>
      </c>
      <c r="R33" s="8">
        <v>191600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6797890.15</v>
      </c>
      <c r="I34" s="8">
        <v>6797890.15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6060219.04</v>
      </c>
      <c r="R34" s="8">
        <v>6060219.04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3149231</v>
      </c>
      <c r="I35" s="8">
        <v>3149231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3149044.65</v>
      </c>
      <c r="R35" s="8">
        <v>3149044.65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1173000</v>
      </c>
      <c r="I36" s="8">
        <v>873000</v>
      </c>
      <c r="J36" s="8">
        <v>300000</v>
      </c>
      <c r="K36" s="8">
        <v>0</v>
      </c>
      <c r="L36" s="8">
        <v>0</v>
      </c>
      <c r="M36" s="9">
        <v>74.42</v>
      </c>
      <c r="N36" s="9">
        <v>25.57</v>
      </c>
      <c r="O36" s="9">
        <v>0</v>
      </c>
      <c r="P36" s="9">
        <v>0</v>
      </c>
      <c r="Q36" s="8">
        <v>1002649.99</v>
      </c>
      <c r="R36" s="8">
        <v>873000</v>
      </c>
      <c r="S36" s="8">
        <v>129649.99</v>
      </c>
      <c r="T36" s="8">
        <v>0</v>
      </c>
      <c r="U36" s="8">
        <v>0</v>
      </c>
      <c r="V36" s="9">
        <v>87.06</v>
      </c>
      <c r="W36" s="9">
        <v>12.93</v>
      </c>
      <c r="X36" s="9">
        <v>0</v>
      </c>
      <c r="Y36" s="9">
        <v>0</v>
      </c>
    </row>
    <row r="37" spans="1:25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956462</v>
      </c>
      <c r="I37" s="8">
        <v>956462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956462</v>
      </c>
      <c r="R37" s="8">
        <v>956462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2990000</v>
      </c>
      <c r="I38" s="8">
        <v>2990000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2990000</v>
      </c>
      <c r="R38" s="8">
        <v>2990000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400000</v>
      </c>
      <c r="I39" s="8">
        <v>400000</v>
      </c>
      <c r="J39" s="8">
        <v>0</v>
      </c>
      <c r="K39" s="8">
        <v>0</v>
      </c>
      <c r="L39" s="8">
        <v>0</v>
      </c>
      <c r="M39" s="9">
        <v>100</v>
      </c>
      <c r="N39" s="9">
        <v>0</v>
      </c>
      <c r="O39" s="9">
        <v>0</v>
      </c>
      <c r="P39" s="9">
        <v>0</v>
      </c>
      <c r="Q39" s="8">
        <v>400016</v>
      </c>
      <c r="R39" s="8">
        <v>400016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290498.34</v>
      </c>
      <c r="I40" s="8">
        <v>290498.34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274273.34</v>
      </c>
      <c r="R40" s="8">
        <v>274273.34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1259940</v>
      </c>
      <c r="I41" s="8">
        <v>1259940</v>
      </c>
      <c r="J41" s="8">
        <v>0</v>
      </c>
      <c r="K41" s="8">
        <v>0</v>
      </c>
      <c r="L41" s="8">
        <v>0</v>
      </c>
      <c r="M41" s="9">
        <v>100</v>
      </c>
      <c r="N41" s="9">
        <v>0</v>
      </c>
      <c r="O41" s="9">
        <v>0</v>
      </c>
      <c r="P41" s="9">
        <v>0</v>
      </c>
      <c r="Q41" s="8">
        <v>1180955</v>
      </c>
      <c r="R41" s="8">
        <v>1180955</v>
      </c>
      <c r="S41" s="8">
        <v>0</v>
      </c>
      <c r="T41" s="8">
        <v>0</v>
      </c>
      <c r="U41" s="8">
        <v>0</v>
      </c>
      <c r="V41" s="9">
        <v>100</v>
      </c>
      <c r="W41" s="9">
        <v>0</v>
      </c>
      <c r="X41" s="9">
        <v>0</v>
      </c>
      <c r="Y41" s="9">
        <v>0</v>
      </c>
    </row>
    <row r="42" spans="1:25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549600</v>
      </c>
      <c r="I42" s="8">
        <v>549600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549600</v>
      </c>
      <c r="R42" s="8">
        <v>549600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9"/>
      <c r="N43" s="9"/>
      <c r="O43" s="9"/>
      <c r="P43" s="9"/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9"/>
      <c r="W43" s="9"/>
      <c r="X43" s="9"/>
      <c r="Y43" s="9"/>
    </row>
    <row r="44" spans="1:25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725001.2</v>
      </c>
      <c r="I44" s="8">
        <v>725001.2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725001.2</v>
      </c>
      <c r="R44" s="8">
        <v>725001.2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1020000</v>
      </c>
      <c r="I45" s="8">
        <v>1020000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1020000</v>
      </c>
      <c r="R45" s="8">
        <v>1020000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920000</v>
      </c>
      <c r="I46" s="8">
        <v>920000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920000</v>
      </c>
      <c r="R46" s="8">
        <v>920000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596870.2</v>
      </c>
      <c r="I47" s="8">
        <v>596870.2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596870.2</v>
      </c>
      <c r="R47" s="8">
        <v>596870.2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/>
      <c r="N48" s="9"/>
      <c r="O48" s="9"/>
      <c r="P48" s="9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9"/>
      <c r="W48" s="9"/>
      <c r="X48" s="9"/>
      <c r="Y48" s="9"/>
    </row>
    <row r="49" spans="1:25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590000</v>
      </c>
      <c r="I49" s="8">
        <v>590000</v>
      </c>
      <c r="J49" s="8">
        <v>0</v>
      </c>
      <c r="K49" s="8">
        <v>0</v>
      </c>
      <c r="L49" s="8">
        <v>0</v>
      </c>
      <c r="M49" s="9">
        <v>100</v>
      </c>
      <c r="N49" s="9">
        <v>0</v>
      </c>
      <c r="O49" s="9">
        <v>0</v>
      </c>
      <c r="P49" s="9">
        <v>0</v>
      </c>
      <c r="Q49" s="8">
        <v>590000</v>
      </c>
      <c r="R49" s="8">
        <v>590000</v>
      </c>
      <c r="S49" s="8">
        <v>0</v>
      </c>
      <c r="T49" s="8">
        <v>0</v>
      </c>
      <c r="U49" s="8">
        <v>0</v>
      </c>
      <c r="V49" s="9">
        <v>100</v>
      </c>
      <c r="W49" s="9">
        <v>0</v>
      </c>
      <c r="X49" s="9">
        <v>0</v>
      </c>
      <c r="Y49" s="9">
        <v>0</v>
      </c>
    </row>
    <row r="50" spans="1:25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296800</v>
      </c>
      <c r="R50" s="8">
        <v>296800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1036000</v>
      </c>
      <c r="I51" s="8">
        <v>1036000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1036000</v>
      </c>
      <c r="R51" s="8">
        <v>1036000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"/>
      <c r="N52" s="9"/>
      <c r="O52" s="9"/>
      <c r="P52" s="9"/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9"/>
      <c r="W52" s="9"/>
      <c r="X52" s="9"/>
      <c r="Y52" s="9"/>
    </row>
    <row r="53" spans="1:25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2093081.46</v>
      </c>
      <c r="I53" s="8">
        <v>2093081.46</v>
      </c>
      <c r="J53" s="8">
        <v>0</v>
      </c>
      <c r="K53" s="8">
        <v>0</v>
      </c>
      <c r="L53" s="8">
        <v>0</v>
      </c>
      <c r="M53" s="9">
        <v>100</v>
      </c>
      <c r="N53" s="9">
        <v>0</v>
      </c>
      <c r="O53" s="9">
        <v>0</v>
      </c>
      <c r="P53" s="9">
        <v>0</v>
      </c>
      <c r="Q53" s="8">
        <v>2093081.46</v>
      </c>
      <c r="R53" s="8">
        <v>2093081.46</v>
      </c>
      <c r="S53" s="8">
        <v>0</v>
      </c>
      <c r="T53" s="8">
        <v>0</v>
      </c>
      <c r="U53" s="8">
        <v>0</v>
      </c>
      <c r="V53" s="9">
        <v>100</v>
      </c>
      <c r="W53" s="9">
        <v>0</v>
      </c>
      <c r="X53" s="9">
        <v>0</v>
      </c>
      <c r="Y53" s="9">
        <v>0</v>
      </c>
    </row>
    <row r="54" spans="1:25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1814130</v>
      </c>
      <c r="I54" s="8">
        <v>1814130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1807785.17</v>
      </c>
      <c r="R54" s="8">
        <v>1807785.17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767999</v>
      </c>
      <c r="I55" s="8">
        <v>767999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767999</v>
      </c>
      <c r="R55" s="8">
        <v>767999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192580</v>
      </c>
      <c r="I56" s="8">
        <v>192580</v>
      </c>
      <c r="J56" s="8">
        <v>0</v>
      </c>
      <c r="K56" s="8">
        <v>0</v>
      </c>
      <c r="L56" s="8">
        <v>0</v>
      </c>
      <c r="M56" s="9">
        <v>100</v>
      </c>
      <c r="N56" s="9">
        <v>0</v>
      </c>
      <c r="O56" s="9">
        <v>0</v>
      </c>
      <c r="P56" s="9">
        <v>0</v>
      </c>
      <c r="Q56" s="8">
        <v>192580</v>
      </c>
      <c r="R56" s="8">
        <v>192580</v>
      </c>
      <c r="S56" s="8">
        <v>0</v>
      </c>
      <c r="T56" s="8">
        <v>0</v>
      </c>
      <c r="U56" s="8">
        <v>0</v>
      </c>
      <c r="V56" s="9">
        <v>100</v>
      </c>
      <c r="W56" s="9">
        <v>0</v>
      </c>
      <c r="X56" s="9">
        <v>0</v>
      </c>
      <c r="Y56" s="9">
        <v>0</v>
      </c>
    </row>
    <row r="57" spans="1:25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1060000</v>
      </c>
      <c r="I57" s="8">
        <v>1060000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1060000</v>
      </c>
      <c r="R57" s="8">
        <v>1060000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408050</v>
      </c>
      <c r="I58" s="8">
        <v>408050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408050</v>
      </c>
      <c r="R58" s="8">
        <v>408050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524619.68</v>
      </c>
      <c r="I59" s="8">
        <v>524619.68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524619.68</v>
      </c>
      <c r="R59" s="8">
        <v>524619.68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501824.93</v>
      </c>
      <c r="I60" s="8">
        <v>277776</v>
      </c>
      <c r="J60" s="8">
        <v>224048.93</v>
      </c>
      <c r="K60" s="8">
        <v>0</v>
      </c>
      <c r="L60" s="8">
        <v>0</v>
      </c>
      <c r="M60" s="9">
        <v>55.35</v>
      </c>
      <c r="N60" s="9">
        <v>44.64</v>
      </c>
      <c r="O60" s="9">
        <v>0</v>
      </c>
      <c r="P60" s="9">
        <v>0</v>
      </c>
      <c r="Q60" s="8">
        <v>495493.73</v>
      </c>
      <c r="R60" s="8">
        <v>277776</v>
      </c>
      <c r="S60" s="8">
        <v>217717.73</v>
      </c>
      <c r="T60" s="8">
        <v>0</v>
      </c>
      <c r="U60" s="8">
        <v>0</v>
      </c>
      <c r="V60" s="9">
        <v>56.06</v>
      </c>
      <c r="W60" s="9">
        <v>43.93</v>
      </c>
      <c r="X60" s="9">
        <v>0</v>
      </c>
      <c r="Y60" s="9">
        <v>0</v>
      </c>
    </row>
    <row r="61" spans="1:25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480000</v>
      </c>
      <c r="I61" s="8">
        <v>480000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427750</v>
      </c>
      <c r="R61" s="8">
        <v>427750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821440</v>
      </c>
      <c r="I62" s="8">
        <v>821440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765190</v>
      </c>
      <c r="R62" s="8">
        <v>765190</v>
      </c>
      <c r="S62" s="8">
        <v>0</v>
      </c>
      <c r="T62" s="8">
        <v>0</v>
      </c>
      <c r="U62" s="8">
        <v>0</v>
      </c>
      <c r="V62" s="9">
        <v>100</v>
      </c>
      <c r="W62" s="9">
        <v>0</v>
      </c>
      <c r="X62" s="9">
        <v>0</v>
      </c>
      <c r="Y62" s="9">
        <v>0</v>
      </c>
    </row>
    <row r="63" spans="1:25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705000</v>
      </c>
      <c r="I63" s="8">
        <v>605000</v>
      </c>
      <c r="J63" s="8">
        <v>100000</v>
      </c>
      <c r="K63" s="8">
        <v>0</v>
      </c>
      <c r="L63" s="8">
        <v>0</v>
      </c>
      <c r="M63" s="9">
        <v>85.81</v>
      </c>
      <c r="N63" s="9">
        <v>14.18</v>
      </c>
      <c r="O63" s="9">
        <v>0</v>
      </c>
      <c r="P63" s="9">
        <v>0</v>
      </c>
      <c r="Q63" s="8">
        <v>705000</v>
      </c>
      <c r="R63" s="8">
        <v>605000</v>
      </c>
      <c r="S63" s="8">
        <v>100000</v>
      </c>
      <c r="T63" s="8">
        <v>0</v>
      </c>
      <c r="U63" s="8">
        <v>0</v>
      </c>
      <c r="V63" s="9">
        <v>85.81</v>
      </c>
      <c r="W63" s="9">
        <v>14.18</v>
      </c>
      <c r="X63" s="9">
        <v>0</v>
      </c>
      <c r="Y63" s="9">
        <v>0</v>
      </c>
    </row>
    <row r="64" spans="1:25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695550</v>
      </c>
      <c r="I64" s="8">
        <v>695550</v>
      </c>
      <c r="J64" s="8">
        <v>0</v>
      </c>
      <c r="K64" s="8">
        <v>0</v>
      </c>
      <c r="L64" s="8">
        <v>0</v>
      </c>
      <c r="M64" s="9">
        <v>100</v>
      </c>
      <c r="N64" s="9">
        <v>0</v>
      </c>
      <c r="O64" s="9">
        <v>0</v>
      </c>
      <c r="P64" s="9">
        <v>0</v>
      </c>
      <c r="Q64" s="8">
        <v>692550</v>
      </c>
      <c r="R64" s="8">
        <v>692550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278439</v>
      </c>
      <c r="I65" s="8">
        <v>198827</v>
      </c>
      <c r="J65" s="8">
        <v>79612</v>
      </c>
      <c r="K65" s="8">
        <v>0</v>
      </c>
      <c r="L65" s="8">
        <v>0</v>
      </c>
      <c r="M65" s="9">
        <v>71.4</v>
      </c>
      <c r="N65" s="9">
        <v>28.59</v>
      </c>
      <c r="O65" s="9">
        <v>0</v>
      </c>
      <c r="P65" s="9">
        <v>0</v>
      </c>
      <c r="Q65" s="8">
        <v>268456.97</v>
      </c>
      <c r="R65" s="8">
        <v>198827</v>
      </c>
      <c r="S65" s="8">
        <v>69629.97</v>
      </c>
      <c r="T65" s="8">
        <v>0</v>
      </c>
      <c r="U65" s="8">
        <v>0</v>
      </c>
      <c r="V65" s="9">
        <v>74.06</v>
      </c>
      <c r="W65" s="9">
        <v>25.93</v>
      </c>
      <c r="X65" s="9">
        <v>0</v>
      </c>
      <c r="Y65" s="9">
        <v>0</v>
      </c>
    </row>
    <row r="66" spans="1:25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650000</v>
      </c>
      <c r="I66" s="8">
        <v>650000</v>
      </c>
      <c r="J66" s="8">
        <v>0</v>
      </c>
      <c r="K66" s="8">
        <v>0</v>
      </c>
      <c r="L66" s="8">
        <v>0</v>
      </c>
      <c r="M66" s="9">
        <v>100</v>
      </c>
      <c r="N66" s="9">
        <v>0</v>
      </c>
      <c r="O66" s="9">
        <v>0</v>
      </c>
      <c r="P66" s="9">
        <v>0</v>
      </c>
      <c r="Q66" s="8">
        <v>650000</v>
      </c>
      <c r="R66" s="8">
        <v>650000</v>
      </c>
      <c r="S66" s="8">
        <v>0</v>
      </c>
      <c r="T66" s="8">
        <v>0</v>
      </c>
      <c r="U66" s="8">
        <v>0</v>
      </c>
      <c r="V66" s="9">
        <v>100</v>
      </c>
      <c r="W66" s="9">
        <v>0</v>
      </c>
      <c r="X66" s="9">
        <v>0</v>
      </c>
      <c r="Y66" s="9">
        <v>0</v>
      </c>
    </row>
    <row r="67" spans="1:25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319500</v>
      </c>
      <c r="I67" s="8">
        <v>319500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319461.18</v>
      </c>
      <c r="R67" s="8">
        <v>319461.18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463706.94</v>
      </c>
      <c r="I68" s="8">
        <v>463706.94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463706.94</v>
      </c>
      <c r="R68" s="8">
        <v>463706.94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2630000</v>
      </c>
      <c r="I69" s="8">
        <v>2630000</v>
      </c>
      <c r="J69" s="8">
        <v>0</v>
      </c>
      <c r="K69" s="8">
        <v>0</v>
      </c>
      <c r="L69" s="8">
        <v>0</v>
      </c>
      <c r="M69" s="9">
        <v>100</v>
      </c>
      <c r="N69" s="9">
        <v>0</v>
      </c>
      <c r="O69" s="9">
        <v>0</v>
      </c>
      <c r="P69" s="9">
        <v>0</v>
      </c>
      <c r="Q69" s="8">
        <v>2580000</v>
      </c>
      <c r="R69" s="8">
        <v>2580000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164000</v>
      </c>
      <c r="I70" s="8">
        <v>164000</v>
      </c>
      <c r="J70" s="8">
        <v>0</v>
      </c>
      <c r="K70" s="8">
        <v>0</v>
      </c>
      <c r="L70" s="8">
        <v>0</v>
      </c>
      <c r="M70" s="9">
        <v>100</v>
      </c>
      <c r="N70" s="9">
        <v>0</v>
      </c>
      <c r="O70" s="9">
        <v>0</v>
      </c>
      <c r="P70" s="9">
        <v>0</v>
      </c>
      <c r="Q70" s="8">
        <v>164000</v>
      </c>
      <c r="R70" s="8">
        <v>164000</v>
      </c>
      <c r="S70" s="8">
        <v>0</v>
      </c>
      <c r="T70" s="8">
        <v>0</v>
      </c>
      <c r="U70" s="8">
        <v>0</v>
      </c>
      <c r="V70" s="9">
        <v>100</v>
      </c>
      <c r="W70" s="9">
        <v>0</v>
      </c>
      <c r="X70" s="9">
        <v>0</v>
      </c>
      <c r="Y70" s="9">
        <v>0</v>
      </c>
    </row>
    <row r="71" spans="1:25" ht="12.75">
      <c r="A71" s="34">
        <v>6</v>
      </c>
      <c r="B71" s="34">
        <v>3</v>
      </c>
      <c r="C71" s="34">
        <v>6</v>
      </c>
      <c r="D71" s="35">
        <v>2</v>
      </c>
      <c r="E71" s="36"/>
      <c r="F71" s="7" t="s">
        <v>258</v>
      </c>
      <c r="G71" s="53" t="s">
        <v>318</v>
      </c>
      <c r="H71" s="8">
        <v>777254</v>
      </c>
      <c r="I71" s="8">
        <v>777254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747699.48</v>
      </c>
      <c r="R71" s="8">
        <v>747699.48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4">
        <v>6</v>
      </c>
      <c r="B72" s="34">
        <v>8</v>
      </c>
      <c r="C72" s="34">
        <v>5</v>
      </c>
      <c r="D72" s="35">
        <v>2</v>
      </c>
      <c r="E72" s="36"/>
      <c r="F72" s="7" t="s">
        <v>258</v>
      </c>
      <c r="G72" s="53" t="s">
        <v>319</v>
      </c>
      <c r="H72" s="8">
        <v>325389</v>
      </c>
      <c r="I72" s="8">
        <v>325389</v>
      </c>
      <c r="J72" s="8">
        <v>0</v>
      </c>
      <c r="K72" s="8">
        <v>0</v>
      </c>
      <c r="L72" s="8">
        <v>0</v>
      </c>
      <c r="M72" s="9">
        <v>100</v>
      </c>
      <c r="N72" s="9">
        <v>0</v>
      </c>
      <c r="O72" s="9">
        <v>0</v>
      </c>
      <c r="P72" s="9">
        <v>0</v>
      </c>
      <c r="Q72" s="8">
        <v>324499</v>
      </c>
      <c r="R72" s="8">
        <v>324499</v>
      </c>
      <c r="S72" s="8">
        <v>0</v>
      </c>
      <c r="T72" s="8">
        <v>0</v>
      </c>
      <c r="U72" s="8">
        <v>0</v>
      </c>
      <c r="V72" s="9">
        <v>100</v>
      </c>
      <c r="W72" s="9">
        <v>0</v>
      </c>
      <c r="X72" s="9">
        <v>0</v>
      </c>
      <c r="Y72" s="9">
        <v>0</v>
      </c>
    </row>
    <row r="73" spans="1:25" ht="12.75">
      <c r="A73" s="34">
        <v>6</v>
      </c>
      <c r="B73" s="34">
        <v>12</v>
      </c>
      <c r="C73" s="34">
        <v>3</v>
      </c>
      <c r="D73" s="35">
        <v>2</v>
      </c>
      <c r="E73" s="36"/>
      <c r="F73" s="7" t="s">
        <v>258</v>
      </c>
      <c r="G73" s="53" t="s">
        <v>320</v>
      </c>
      <c r="H73" s="8">
        <v>740300</v>
      </c>
      <c r="I73" s="8">
        <v>740300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740300</v>
      </c>
      <c r="R73" s="8">
        <v>740300</v>
      </c>
      <c r="S73" s="8">
        <v>0</v>
      </c>
      <c r="T73" s="8">
        <v>0</v>
      </c>
      <c r="U73" s="8">
        <v>0</v>
      </c>
      <c r="V73" s="9">
        <v>100</v>
      </c>
      <c r="W73" s="9">
        <v>0</v>
      </c>
      <c r="X73" s="9">
        <v>0</v>
      </c>
      <c r="Y73" s="9">
        <v>0</v>
      </c>
    </row>
    <row r="74" spans="1:25" ht="12.75">
      <c r="A74" s="34">
        <v>6</v>
      </c>
      <c r="B74" s="34">
        <v>15</v>
      </c>
      <c r="C74" s="34">
        <v>4</v>
      </c>
      <c r="D74" s="35">
        <v>2</v>
      </c>
      <c r="E74" s="36"/>
      <c r="F74" s="7" t="s">
        <v>258</v>
      </c>
      <c r="G74" s="53" t="s">
        <v>321</v>
      </c>
      <c r="H74" s="8">
        <v>774933</v>
      </c>
      <c r="I74" s="8">
        <v>715752</v>
      </c>
      <c r="J74" s="8">
        <v>59181</v>
      </c>
      <c r="K74" s="8">
        <v>0</v>
      </c>
      <c r="L74" s="8">
        <v>0</v>
      </c>
      <c r="M74" s="9">
        <v>92.36</v>
      </c>
      <c r="N74" s="9">
        <v>7.63</v>
      </c>
      <c r="O74" s="9">
        <v>0</v>
      </c>
      <c r="P74" s="9">
        <v>0</v>
      </c>
      <c r="Q74" s="8">
        <v>774933</v>
      </c>
      <c r="R74" s="8">
        <v>715752</v>
      </c>
      <c r="S74" s="8">
        <v>59181</v>
      </c>
      <c r="T74" s="8">
        <v>0</v>
      </c>
      <c r="U74" s="8">
        <v>0</v>
      </c>
      <c r="V74" s="9">
        <v>92.36</v>
      </c>
      <c r="W74" s="9">
        <v>7.63</v>
      </c>
      <c r="X74" s="9">
        <v>0</v>
      </c>
      <c r="Y74" s="9">
        <v>0</v>
      </c>
    </row>
    <row r="75" spans="1:25" ht="12.75">
      <c r="A75" s="34">
        <v>6</v>
      </c>
      <c r="B75" s="34">
        <v>16</v>
      </c>
      <c r="C75" s="34">
        <v>2</v>
      </c>
      <c r="D75" s="35">
        <v>2</v>
      </c>
      <c r="E75" s="36"/>
      <c r="F75" s="7" t="s">
        <v>258</v>
      </c>
      <c r="G75" s="53" t="s">
        <v>322</v>
      </c>
      <c r="H75" s="8">
        <v>84428</v>
      </c>
      <c r="I75" s="8">
        <v>84428</v>
      </c>
      <c r="J75" s="8">
        <v>0</v>
      </c>
      <c r="K75" s="8">
        <v>0</v>
      </c>
      <c r="L75" s="8">
        <v>0</v>
      </c>
      <c r="M75" s="9">
        <v>100</v>
      </c>
      <c r="N75" s="9">
        <v>0</v>
      </c>
      <c r="O75" s="9">
        <v>0</v>
      </c>
      <c r="P75" s="9">
        <v>0</v>
      </c>
      <c r="Q75" s="8">
        <v>84428</v>
      </c>
      <c r="R75" s="8">
        <v>84428</v>
      </c>
      <c r="S75" s="8">
        <v>0</v>
      </c>
      <c r="T75" s="8">
        <v>0</v>
      </c>
      <c r="U75" s="8">
        <v>0</v>
      </c>
      <c r="V75" s="9">
        <v>100</v>
      </c>
      <c r="W75" s="9">
        <v>0</v>
      </c>
      <c r="X75" s="9">
        <v>0</v>
      </c>
      <c r="Y75" s="9">
        <v>0</v>
      </c>
    </row>
    <row r="76" spans="1:25" ht="12.75">
      <c r="A76" s="34">
        <v>6</v>
      </c>
      <c r="B76" s="34">
        <v>1</v>
      </c>
      <c r="C76" s="34">
        <v>6</v>
      </c>
      <c r="D76" s="35">
        <v>2</v>
      </c>
      <c r="E76" s="36"/>
      <c r="F76" s="7" t="s">
        <v>258</v>
      </c>
      <c r="G76" s="53" t="s">
        <v>323</v>
      </c>
      <c r="H76" s="8">
        <v>320000</v>
      </c>
      <c r="I76" s="8">
        <v>320000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320000</v>
      </c>
      <c r="R76" s="8">
        <v>320000</v>
      </c>
      <c r="S76" s="8">
        <v>0</v>
      </c>
      <c r="T76" s="8">
        <v>0</v>
      </c>
      <c r="U76" s="8">
        <v>0</v>
      </c>
      <c r="V76" s="9">
        <v>100</v>
      </c>
      <c r="W76" s="9">
        <v>0</v>
      </c>
      <c r="X76" s="9">
        <v>0</v>
      </c>
      <c r="Y76" s="9">
        <v>0</v>
      </c>
    </row>
    <row r="77" spans="1:25" ht="12.75">
      <c r="A77" s="34">
        <v>6</v>
      </c>
      <c r="B77" s="34">
        <v>15</v>
      </c>
      <c r="C77" s="34">
        <v>5</v>
      </c>
      <c r="D77" s="35">
        <v>2</v>
      </c>
      <c r="E77" s="36"/>
      <c r="F77" s="7" t="s">
        <v>258</v>
      </c>
      <c r="G77" s="53" t="s">
        <v>324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9"/>
      <c r="N77" s="9"/>
      <c r="O77" s="9"/>
      <c r="P77" s="9"/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9"/>
      <c r="W77" s="9"/>
      <c r="X77" s="9"/>
      <c r="Y77" s="9"/>
    </row>
    <row r="78" spans="1:25" ht="12.75">
      <c r="A78" s="34">
        <v>6</v>
      </c>
      <c r="B78" s="34">
        <v>20</v>
      </c>
      <c r="C78" s="34">
        <v>3</v>
      </c>
      <c r="D78" s="35">
        <v>2</v>
      </c>
      <c r="E78" s="36"/>
      <c r="F78" s="7" t="s">
        <v>258</v>
      </c>
      <c r="G78" s="53" t="s">
        <v>325</v>
      </c>
      <c r="H78" s="8">
        <v>1180000</v>
      </c>
      <c r="I78" s="8">
        <v>1180000</v>
      </c>
      <c r="J78" s="8">
        <v>0</v>
      </c>
      <c r="K78" s="8">
        <v>0</v>
      </c>
      <c r="L78" s="8">
        <v>0</v>
      </c>
      <c r="M78" s="9">
        <v>100</v>
      </c>
      <c r="N78" s="9">
        <v>0</v>
      </c>
      <c r="O78" s="9">
        <v>0</v>
      </c>
      <c r="P78" s="9">
        <v>0</v>
      </c>
      <c r="Q78" s="8">
        <v>1180000</v>
      </c>
      <c r="R78" s="8">
        <v>1180000</v>
      </c>
      <c r="S78" s="8">
        <v>0</v>
      </c>
      <c r="T78" s="8">
        <v>0</v>
      </c>
      <c r="U78" s="8">
        <v>0</v>
      </c>
      <c r="V78" s="9">
        <v>100</v>
      </c>
      <c r="W78" s="9">
        <v>0</v>
      </c>
      <c r="X78" s="9">
        <v>0</v>
      </c>
      <c r="Y78" s="9">
        <v>0</v>
      </c>
    </row>
    <row r="79" spans="1:25" ht="12.75">
      <c r="A79" s="34">
        <v>6</v>
      </c>
      <c r="B79" s="34">
        <v>9</v>
      </c>
      <c r="C79" s="34">
        <v>8</v>
      </c>
      <c r="D79" s="35">
        <v>2</v>
      </c>
      <c r="E79" s="36"/>
      <c r="F79" s="7" t="s">
        <v>258</v>
      </c>
      <c r="G79" s="53" t="s">
        <v>326</v>
      </c>
      <c r="H79" s="8">
        <v>2230317</v>
      </c>
      <c r="I79" s="8">
        <v>2230317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2230317</v>
      </c>
      <c r="R79" s="8">
        <v>2230317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4">
        <v>6</v>
      </c>
      <c r="B80" s="34">
        <v>1</v>
      </c>
      <c r="C80" s="34">
        <v>7</v>
      </c>
      <c r="D80" s="35">
        <v>2</v>
      </c>
      <c r="E80" s="36"/>
      <c r="F80" s="7" t="s">
        <v>258</v>
      </c>
      <c r="G80" s="53" t="s">
        <v>327</v>
      </c>
      <c r="H80" s="8">
        <v>385000</v>
      </c>
      <c r="I80" s="8">
        <v>385000</v>
      </c>
      <c r="J80" s="8">
        <v>0</v>
      </c>
      <c r="K80" s="8">
        <v>0</v>
      </c>
      <c r="L80" s="8">
        <v>0</v>
      </c>
      <c r="M80" s="9">
        <v>100</v>
      </c>
      <c r="N80" s="9">
        <v>0</v>
      </c>
      <c r="O80" s="9">
        <v>0</v>
      </c>
      <c r="P80" s="9">
        <v>0</v>
      </c>
      <c r="Q80" s="8">
        <v>385000</v>
      </c>
      <c r="R80" s="8">
        <v>385000</v>
      </c>
      <c r="S80" s="8">
        <v>0</v>
      </c>
      <c r="T80" s="8">
        <v>0</v>
      </c>
      <c r="U80" s="8">
        <v>0</v>
      </c>
      <c r="V80" s="9">
        <v>100</v>
      </c>
      <c r="W80" s="9">
        <v>0</v>
      </c>
      <c r="X80" s="9">
        <v>0</v>
      </c>
      <c r="Y80" s="9">
        <v>0</v>
      </c>
    </row>
    <row r="81" spans="1:25" ht="12.75">
      <c r="A81" s="34">
        <v>6</v>
      </c>
      <c r="B81" s="34">
        <v>14</v>
      </c>
      <c r="C81" s="34">
        <v>5</v>
      </c>
      <c r="D81" s="35">
        <v>2</v>
      </c>
      <c r="E81" s="36"/>
      <c r="F81" s="7" t="s">
        <v>258</v>
      </c>
      <c r="G81" s="53" t="s">
        <v>328</v>
      </c>
      <c r="H81" s="8">
        <v>915559.42</v>
      </c>
      <c r="I81" s="8">
        <v>768059</v>
      </c>
      <c r="J81" s="8">
        <v>147500.42</v>
      </c>
      <c r="K81" s="8">
        <v>0</v>
      </c>
      <c r="L81" s="8">
        <v>0</v>
      </c>
      <c r="M81" s="9">
        <v>83.88</v>
      </c>
      <c r="N81" s="9">
        <v>16.11</v>
      </c>
      <c r="O81" s="9">
        <v>0</v>
      </c>
      <c r="P81" s="9">
        <v>0</v>
      </c>
      <c r="Q81" s="8">
        <v>915557.74</v>
      </c>
      <c r="R81" s="8">
        <v>768057.32</v>
      </c>
      <c r="S81" s="8">
        <v>147500.42</v>
      </c>
      <c r="T81" s="8">
        <v>0</v>
      </c>
      <c r="U81" s="8">
        <v>0</v>
      </c>
      <c r="V81" s="9">
        <v>83.88</v>
      </c>
      <c r="W81" s="9">
        <v>16.11</v>
      </c>
      <c r="X81" s="9">
        <v>0</v>
      </c>
      <c r="Y81" s="9">
        <v>0</v>
      </c>
    </row>
    <row r="82" spans="1:25" ht="12.75">
      <c r="A82" s="34">
        <v>6</v>
      </c>
      <c r="B82" s="34">
        <v>6</v>
      </c>
      <c r="C82" s="34">
        <v>5</v>
      </c>
      <c r="D82" s="35">
        <v>2</v>
      </c>
      <c r="E82" s="36"/>
      <c r="F82" s="7" t="s">
        <v>258</v>
      </c>
      <c r="G82" s="53" t="s">
        <v>262</v>
      </c>
      <c r="H82" s="8">
        <v>1606000</v>
      </c>
      <c r="I82" s="8">
        <v>1606000</v>
      </c>
      <c r="J82" s="8">
        <v>0</v>
      </c>
      <c r="K82" s="8">
        <v>0</v>
      </c>
      <c r="L82" s="8">
        <v>0</v>
      </c>
      <c r="M82" s="9">
        <v>100</v>
      </c>
      <c r="N82" s="9">
        <v>0</v>
      </c>
      <c r="O82" s="9">
        <v>0</v>
      </c>
      <c r="P82" s="9">
        <v>0</v>
      </c>
      <c r="Q82" s="8">
        <v>1587000</v>
      </c>
      <c r="R82" s="8">
        <v>1587000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4">
        <v>6</v>
      </c>
      <c r="B83" s="34">
        <v>6</v>
      </c>
      <c r="C83" s="34">
        <v>6</v>
      </c>
      <c r="D83" s="35">
        <v>2</v>
      </c>
      <c r="E83" s="36"/>
      <c r="F83" s="7" t="s">
        <v>258</v>
      </c>
      <c r="G83" s="53" t="s">
        <v>329</v>
      </c>
      <c r="H83" s="8">
        <v>558460</v>
      </c>
      <c r="I83" s="8">
        <v>558460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558460</v>
      </c>
      <c r="R83" s="8">
        <v>558460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4">
        <v>6</v>
      </c>
      <c r="B84" s="34">
        <v>7</v>
      </c>
      <c r="C84" s="34">
        <v>5</v>
      </c>
      <c r="D84" s="35">
        <v>2</v>
      </c>
      <c r="E84" s="36"/>
      <c r="F84" s="7" t="s">
        <v>258</v>
      </c>
      <c r="G84" s="53" t="s">
        <v>263</v>
      </c>
      <c r="H84" s="8">
        <v>389700</v>
      </c>
      <c r="I84" s="8">
        <v>389700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389700</v>
      </c>
      <c r="R84" s="8">
        <v>389700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4">
        <v>6</v>
      </c>
      <c r="B85" s="34">
        <v>18</v>
      </c>
      <c r="C85" s="34">
        <v>4</v>
      </c>
      <c r="D85" s="35">
        <v>2</v>
      </c>
      <c r="E85" s="36"/>
      <c r="F85" s="7" t="s">
        <v>258</v>
      </c>
      <c r="G85" s="53" t="s">
        <v>330</v>
      </c>
      <c r="H85" s="8">
        <v>17925</v>
      </c>
      <c r="I85" s="8">
        <v>17925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17925</v>
      </c>
      <c r="R85" s="8">
        <v>17925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4">
        <v>6</v>
      </c>
      <c r="B86" s="34">
        <v>9</v>
      </c>
      <c r="C86" s="34">
        <v>9</v>
      </c>
      <c r="D86" s="35">
        <v>2</v>
      </c>
      <c r="E86" s="36"/>
      <c r="F86" s="7" t="s">
        <v>258</v>
      </c>
      <c r="G86" s="53" t="s">
        <v>331</v>
      </c>
      <c r="H86" s="8">
        <v>186500</v>
      </c>
      <c r="I86" s="8">
        <v>0</v>
      </c>
      <c r="J86" s="8">
        <v>186500</v>
      </c>
      <c r="K86" s="8">
        <v>0</v>
      </c>
      <c r="L86" s="8">
        <v>0</v>
      </c>
      <c r="M86" s="9">
        <v>0</v>
      </c>
      <c r="N86" s="9">
        <v>100</v>
      </c>
      <c r="O86" s="9">
        <v>0</v>
      </c>
      <c r="P86" s="9">
        <v>0</v>
      </c>
      <c r="Q86" s="8">
        <v>186500</v>
      </c>
      <c r="R86" s="8">
        <v>0</v>
      </c>
      <c r="S86" s="8">
        <v>186500</v>
      </c>
      <c r="T86" s="8">
        <v>0</v>
      </c>
      <c r="U86" s="8">
        <v>0</v>
      </c>
      <c r="V86" s="9">
        <v>0</v>
      </c>
      <c r="W86" s="9">
        <v>100</v>
      </c>
      <c r="X86" s="9">
        <v>0</v>
      </c>
      <c r="Y86" s="9">
        <v>0</v>
      </c>
    </row>
    <row r="87" spans="1:25" ht="12.75">
      <c r="A87" s="34">
        <v>6</v>
      </c>
      <c r="B87" s="34">
        <v>11</v>
      </c>
      <c r="C87" s="34">
        <v>4</v>
      </c>
      <c r="D87" s="35">
        <v>2</v>
      </c>
      <c r="E87" s="36"/>
      <c r="F87" s="7" t="s">
        <v>258</v>
      </c>
      <c r="G87" s="53" t="s">
        <v>332</v>
      </c>
      <c r="H87" s="8">
        <v>2009500</v>
      </c>
      <c r="I87" s="8">
        <v>2009500</v>
      </c>
      <c r="J87" s="8">
        <v>0</v>
      </c>
      <c r="K87" s="8">
        <v>0</v>
      </c>
      <c r="L87" s="8">
        <v>0</v>
      </c>
      <c r="M87" s="9">
        <v>100</v>
      </c>
      <c r="N87" s="9">
        <v>0</v>
      </c>
      <c r="O87" s="9">
        <v>0</v>
      </c>
      <c r="P87" s="9">
        <v>0</v>
      </c>
      <c r="Q87" s="8">
        <v>2009500</v>
      </c>
      <c r="R87" s="8">
        <v>2009500</v>
      </c>
      <c r="S87" s="8">
        <v>0</v>
      </c>
      <c r="T87" s="8">
        <v>0</v>
      </c>
      <c r="U87" s="8">
        <v>0</v>
      </c>
      <c r="V87" s="9">
        <v>100</v>
      </c>
      <c r="W87" s="9">
        <v>0</v>
      </c>
      <c r="X87" s="9">
        <v>0</v>
      </c>
      <c r="Y87" s="9">
        <v>0</v>
      </c>
    </row>
    <row r="88" spans="1:25" ht="12.75">
      <c r="A88" s="34">
        <v>6</v>
      </c>
      <c r="B88" s="34">
        <v>2</v>
      </c>
      <c r="C88" s="34">
        <v>8</v>
      </c>
      <c r="D88" s="35">
        <v>2</v>
      </c>
      <c r="E88" s="36"/>
      <c r="F88" s="7" t="s">
        <v>258</v>
      </c>
      <c r="G88" s="53" t="s">
        <v>333</v>
      </c>
      <c r="H88" s="8">
        <v>300000</v>
      </c>
      <c r="I88" s="8">
        <v>300000</v>
      </c>
      <c r="J88" s="8">
        <v>0</v>
      </c>
      <c r="K88" s="8">
        <v>0</v>
      </c>
      <c r="L88" s="8">
        <v>0</v>
      </c>
      <c r="M88" s="9">
        <v>100</v>
      </c>
      <c r="N88" s="9">
        <v>0</v>
      </c>
      <c r="O88" s="9">
        <v>0</v>
      </c>
      <c r="P88" s="9">
        <v>0</v>
      </c>
      <c r="Q88" s="8">
        <v>300000</v>
      </c>
      <c r="R88" s="8">
        <v>300000</v>
      </c>
      <c r="S88" s="8">
        <v>0</v>
      </c>
      <c r="T88" s="8">
        <v>0</v>
      </c>
      <c r="U88" s="8">
        <v>0</v>
      </c>
      <c r="V88" s="9">
        <v>100</v>
      </c>
      <c r="W88" s="9">
        <v>0</v>
      </c>
      <c r="X88" s="9">
        <v>0</v>
      </c>
      <c r="Y88" s="9">
        <v>0</v>
      </c>
    </row>
    <row r="89" spans="1:25" ht="12.75">
      <c r="A89" s="34">
        <v>6</v>
      </c>
      <c r="B89" s="34">
        <v>14</v>
      </c>
      <c r="C89" s="34">
        <v>6</v>
      </c>
      <c r="D89" s="35">
        <v>2</v>
      </c>
      <c r="E89" s="36"/>
      <c r="F89" s="7" t="s">
        <v>258</v>
      </c>
      <c r="G89" s="53" t="s">
        <v>334</v>
      </c>
      <c r="H89" s="8">
        <v>1500000</v>
      </c>
      <c r="I89" s="8">
        <v>1500000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1489200</v>
      </c>
      <c r="R89" s="8">
        <v>1489200</v>
      </c>
      <c r="S89" s="8">
        <v>0</v>
      </c>
      <c r="T89" s="8">
        <v>0</v>
      </c>
      <c r="U89" s="8">
        <v>0</v>
      </c>
      <c r="V89" s="9">
        <v>100</v>
      </c>
      <c r="W89" s="9">
        <v>0</v>
      </c>
      <c r="X89" s="9">
        <v>0</v>
      </c>
      <c r="Y89" s="9">
        <v>0</v>
      </c>
    </row>
    <row r="90" spans="1:25" ht="12.75">
      <c r="A90" s="34">
        <v>6</v>
      </c>
      <c r="B90" s="34">
        <v>1</v>
      </c>
      <c r="C90" s="34">
        <v>8</v>
      </c>
      <c r="D90" s="35">
        <v>2</v>
      </c>
      <c r="E90" s="36"/>
      <c r="F90" s="7" t="s">
        <v>258</v>
      </c>
      <c r="G90" s="53" t="s">
        <v>335</v>
      </c>
      <c r="H90" s="8">
        <v>1163281</v>
      </c>
      <c r="I90" s="8">
        <v>1163281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1163280.64</v>
      </c>
      <c r="R90" s="8">
        <v>1163280.64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4">
        <v>6</v>
      </c>
      <c r="B91" s="34">
        <v>3</v>
      </c>
      <c r="C91" s="34">
        <v>7</v>
      </c>
      <c r="D91" s="35">
        <v>2</v>
      </c>
      <c r="E91" s="36"/>
      <c r="F91" s="7" t="s">
        <v>258</v>
      </c>
      <c r="G91" s="53" t="s">
        <v>336</v>
      </c>
      <c r="H91" s="8">
        <v>654223</v>
      </c>
      <c r="I91" s="8">
        <v>654223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649500.84</v>
      </c>
      <c r="R91" s="8">
        <v>649500.84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4">
        <v>6</v>
      </c>
      <c r="B92" s="34">
        <v>8</v>
      </c>
      <c r="C92" s="34">
        <v>7</v>
      </c>
      <c r="D92" s="35">
        <v>2</v>
      </c>
      <c r="E92" s="36"/>
      <c r="F92" s="7" t="s">
        <v>258</v>
      </c>
      <c r="G92" s="53" t="s">
        <v>264</v>
      </c>
      <c r="H92" s="8">
        <v>2345000</v>
      </c>
      <c r="I92" s="8">
        <v>2345000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2344064.08</v>
      </c>
      <c r="R92" s="8">
        <v>2344064.08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4">
        <v>6</v>
      </c>
      <c r="B93" s="34">
        <v>10</v>
      </c>
      <c r="C93" s="34">
        <v>2</v>
      </c>
      <c r="D93" s="35">
        <v>2</v>
      </c>
      <c r="E93" s="36"/>
      <c r="F93" s="7" t="s">
        <v>258</v>
      </c>
      <c r="G93" s="53" t="s">
        <v>337</v>
      </c>
      <c r="H93" s="8">
        <v>658767.74</v>
      </c>
      <c r="I93" s="8">
        <v>658767.74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658767.74</v>
      </c>
      <c r="R93" s="8">
        <v>658767.74</v>
      </c>
      <c r="S93" s="8">
        <v>0</v>
      </c>
      <c r="T93" s="8">
        <v>0</v>
      </c>
      <c r="U93" s="8">
        <v>0</v>
      </c>
      <c r="V93" s="9">
        <v>100</v>
      </c>
      <c r="W93" s="9">
        <v>0</v>
      </c>
      <c r="X93" s="9">
        <v>0</v>
      </c>
      <c r="Y93" s="9">
        <v>0</v>
      </c>
    </row>
    <row r="94" spans="1:25" ht="12.75">
      <c r="A94" s="34">
        <v>6</v>
      </c>
      <c r="B94" s="34">
        <v>20</v>
      </c>
      <c r="C94" s="34">
        <v>5</v>
      </c>
      <c r="D94" s="35">
        <v>2</v>
      </c>
      <c r="E94" s="36"/>
      <c r="F94" s="7" t="s">
        <v>258</v>
      </c>
      <c r="G94" s="53" t="s">
        <v>338</v>
      </c>
      <c r="H94" s="8">
        <v>367600</v>
      </c>
      <c r="I94" s="8">
        <v>367600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367600</v>
      </c>
      <c r="R94" s="8">
        <v>367600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4">
        <v>6</v>
      </c>
      <c r="B95" s="34">
        <v>12</v>
      </c>
      <c r="C95" s="34">
        <v>4</v>
      </c>
      <c r="D95" s="35">
        <v>2</v>
      </c>
      <c r="E95" s="36"/>
      <c r="F95" s="7" t="s">
        <v>258</v>
      </c>
      <c r="G95" s="53" t="s">
        <v>339</v>
      </c>
      <c r="H95" s="8">
        <v>508000</v>
      </c>
      <c r="I95" s="8">
        <v>508000</v>
      </c>
      <c r="J95" s="8">
        <v>0</v>
      </c>
      <c r="K95" s="8">
        <v>0</v>
      </c>
      <c r="L95" s="8">
        <v>0</v>
      </c>
      <c r="M95" s="9">
        <v>100</v>
      </c>
      <c r="N95" s="9">
        <v>0</v>
      </c>
      <c r="O95" s="9">
        <v>0</v>
      </c>
      <c r="P95" s="9">
        <v>0</v>
      </c>
      <c r="Q95" s="8">
        <v>508000</v>
      </c>
      <c r="R95" s="8">
        <v>508000</v>
      </c>
      <c r="S95" s="8">
        <v>0</v>
      </c>
      <c r="T95" s="8">
        <v>0</v>
      </c>
      <c r="U95" s="8">
        <v>0</v>
      </c>
      <c r="V95" s="9">
        <v>100</v>
      </c>
      <c r="W95" s="9">
        <v>0</v>
      </c>
      <c r="X95" s="9">
        <v>0</v>
      </c>
      <c r="Y95" s="9">
        <v>0</v>
      </c>
    </row>
    <row r="96" spans="1:25" ht="12.75">
      <c r="A96" s="34">
        <v>6</v>
      </c>
      <c r="B96" s="34">
        <v>1</v>
      </c>
      <c r="C96" s="34">
        <v>9</v>
      </c>
      <c r="D96" s="35">
        <v>2</v>
      </c>
      <c r="E96" s="36"/>
      <c r="F96" s="7" t="s">
        <v>258</v>
      </c>
      <c r="G96" s="53" t="s">
        <v>340</v>
      </c>
      <c r="H96" s="8">
        <v>1311166</v>
      </c>
      <c r="I96" s="8">
        <v>1311166</v>
      </c>
      <c r="J96" s="8">
        <v>0</v>
      </c>
      <c r="K96" s="8">
        <v>0</v>
      </c>
      <c r="L96" s="8">
        <v>0</v>
      </c>
      <c r="M96" s="9">
        <v>100</v>
      </c>
      <c r="N96" s="9">
        <v>0</v>
      </c>
      <c r="O96" s="9">
        <v>0</v>
      </c>
      <c r="P96" s="9">
        <v>0</v>
      </c>
      <c r="Q96" s="8">
        <v>1311166</v>
      </c>
      <c r="R96" s="8">
        <v>1311166</v>
      </c>
      <c r="S96" s="8">
        <v>0</v>
      </c>
      <c r="T96" s="8">
        <v>0</v>
      </c>
      <c r="U96" s="8">
        <v>0</v>
      </c>
      <c r="V96" s="9">
        <v>100</v>
      </c>
      <c r="W96" s="9">
        <v>0</v>
      </c>
      <c r="X96" s="9">
        <v>0</v>
      </c>
      <c r="Y96" s="9">
        <v>0</v>
      </c>
    </row>
    <row r="97" spans="1:25" ht="12.75">
      <c r="A97" s="34">
        <v>6</v>
      </c>
      <c r="B97" s="34">
        <v>6</v>
      </c>
      <c r="C97" s="34">
        <v>7</v>
      </c>
      <c r="D97" s="35">
        <v>2</v>
      </c>
      <c r="E97" s="36"/>
      <c r="F97" s="7" t="s">
        <v>258</v>
      </c>
      <c r="G97" s="53" t="s">
        <v>341</v>
      </c>
      <c r="H97" s="8">
        <v>950990</v>
      </c>
      <c r="I97" s="8">
        <v>950990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950989.43</v>
      </c>
      <c r="R97" s="8">
        <v>950989.43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4">
        <v>6</v>
      </c>
      <c r="B98" s="34">
        <v>2</v>
      </c>
      <c r="C98" s="34">
        <v>9</v>
      </c>
      <c r="D98" s="35">
        <v>2</v>
      </c>
      <c r="E98" s="36"/>
      <c r="F98" s="7" t="s">
        <v>258</v>
      </c>
      <c r="G98" s="53" t="s">
        <v>342</v>
      </c>
      <c r="H98" s="8">
        <v>219583.32</v>
      </c>
      <c r="I98" s="8">
        <v>219583.32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219583.32</v>
      </c>
      <c r="R98" s="8">
        <v>219583.32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4">
        <v>6</v>
      </c>
      <c r="B99" s="34">
        <v>11</v>
      </c>
      <c r="C99" s="34">
        <v>5</v>
      </c>
      <c r="D99" s="35">
        <v>2</v>
      </c>
      <c r="E99" s="36"/>
      <c r="F99" s="7" t="s">
        <v>258</v>
      </c>
      <c r="G99" s="53" t="s">
        <v>265</v>
      </c>
      <c r="H99" s="8">
        <v>1343412</v>
      </c>
      <c r="I99" s="8">
        <v>1343412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1343412</v>
      </c>
      <c r="R99" s="8">
        <v>1343412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4">
        <v>6</v>
      </c>
      <c r="B100" s="34">
        <v>14</v>
      </c>
      <c r="C100" s="34">
        <v>7</v>
      </c>
      <c r="D100" s="35">
        <v>2</v>
      </c>
      <c r="E100" s="36"/>
      <c r="F100" s="7" t="s">
        <v>258</v>
      </c>
      <c r="G100" s="53" t="s">
        <v>343</v>
      </c>
      <c r="H100" s="8">
        <v>415600</v>
      </c>
      <c r="I100" s="8">
        <v>415600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415600</v>
      </c>
      <c r="R100" s="8">
        <v>415600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4">
        <v>6</v>
      </c>
      <c r="B101" s="34">
        <v>17</v>
      </c>
      <c r="C101" s="34">
        <v>2</v>
      </c>
      <c r="D101" s="35">
        <v>2</v>
      </c>
      <c r="E101" s="36"/>
      <c r="F101" s="7" t="s">
        <v>258</v>
      </c>
      <c r="G101" s="53" t="s">
        <v>344</v>
      </c>
      <c r="H101" s="8">
        <v>1000000</v>
      </c>
      <c r="I101" s="8">
        <v>1000000</v>
      </c>
      <c r="J101" s="8">
        <v>0</v>
      </c>
      <c r="K101" s="8">
        <v>0</v>
      </c>
      <c r="L101" s="8">
        <v>0</v>
      </c>
      <c r="M101" s="9">
        <v>100</v>
      </c>
      <c r="N101" s="9">
        <v>0</v>
      </c>
      <c r="O101" s="9">
        <v>0</v>
      </c>
      <c r="P101" s="9">
        <v>0</v>
      </c>
      <c r="Q101" s="8">
        <v>1000000</v>
      </c>
      <c r="R101" s="8">
        <v>1000000</v>
      </c>
      <c r="S101" s="8">
        <v>0</v>
      </c>
      <c r="T101" s="8">
        <v>0</v>
      </c>
      <c r="U101" s="8">
        <v>0</v>
      </c>
      <c r="V101" s="9">
        <v>100</v>
      </c>
      <c r="W101" s="9">
        <v>0</v>
      </c>
      <c r="X101" s="9">
        <v>0</v>
      </c>
      <c r="Y101" s="9">
        <v>0</v>
      </c>
    </row>
    <row r="102" spans="1:25" ht="12.75">
      <c r="A102" s="34">
        <v>6</v>
      </c>
      <c r="B102" s="34">
        <v>20</v>
      </c>
      <c r="C102" s="34">
        <v>6</v>
      </c>
      <c r="D102" s="35">
        <v>2</v>
      </c>
      <c r="E102" s="36"/>
      <c r="F102" s="7" t="s">
        <v>258</v>
      </c>
      <c r="G102" s="53" t="s">
        <v>345</v>
      </c>
      <c r="H102" s="8">
        <v>225000</v>
      </c>
      <c r="I102" s="8">
        <v>225000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225000</v>
      </c>
      <c r="R102" s="8">
        <v>225000</v>
      </c>
      <c r="S102" s="8">
        <v>0</v>
      </c>
      <c r="T102" s="8">
        <v>0</v>
      </c>
      <c r="U102" s="8">
        <v>0</v>
      </c>
      <c r="V102" s="9">
        <v>100</v>
      </c>
      <c r="W102" s="9">
        <v>0</v>
      </c>
      <c r="X102" s="9">
        <v>0</v>
      </c>
      <c r="Y102" s="9">
        <v>0</v>
      </c>
    </row>
    <row r="103" spans="1:25" ht="12.75">
      <c r="A103" s="34">
        <v>6</v>
      </c>
      <c r="B103" s="34">
        <v>8</v>
      </c>
      <c r="C103" s="34">
        <v>8</v>
      </c>
      <c r="D103" s="35">
        <v>2</v>
      </c>
      <c r="E103" s="36"/>
      <c r="F103" s="7" t="s">
        <v>258</v>
      </c>
      <c r="G103" s="53" t="s">
        <v>346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9"/>
      <c r="N103" s="9"/>
      <c r="O103" s="9"/>
      <c r="P103" s="9"/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9"/>
      <c r="W103" s="9"/>
      <c r="X103" s="9"/>
      <c r="Y103" s="9"/>
    </row>
    <row r="104" spans="1:25" ht="12.75">
      <c r="A104" s="34">
        <v>6</v>
      </c>
      <c r="B104" s="34">
        <v>1</v>
      </c>
      <c r="C104" s="34">
        <v>10</v>
      </c>
      <c r="D104" s="35">
        <v>2</v>
      </c>
      <c r="E104" s="36"/>
      <c r="F104" s="7" t="s">
        <v>258</v>
      </c>
      <c r="G104" s="53" t="s">
        <v>266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9"/>
      <c r="N104" s="9"/>
      <c r="O104" s="9"/>
      <c r="P104" s="9"/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9"/>
      <c r="W104" s="9"/>
      <c r="X104" s="9"/>
      <c r="Y104" s="9"/>
    </row>
    <row r="105" spans="1:25" ht="12.75">
      <c r="A105" s="34">
        <v>6</v>
      </c>
      <c r="B105" s="34">
        <v>13</v>
      </c>
      <c r="C105" s="34">
        <v>3</v>
      </c>
      <c r="D105" s="35">
        <v>2</v>
      </c>
      <c r="E105" s="36"/>
      <c r="F105" s="7" t="s">
        <v>258</v>
      </c>
      <c r="G105" s="53" t="s">
        <v>347</v>
      </c>
      <c r="H105" s="8">
        <v>2113015</v>
      </c>
      <c r="I105" s="8">
        <v>2014515</v>
      </c>
      <c r="J105" s="8">
        <v>98500</v>
      </c>
      <c r="K105" s="8">
        <v>0</v>
      </c>
      <c r="L105" s="8">
        <v>0</v>
      </c>
      <c r="M105" s="9">
        <v>95.33</v>
      </c>
      <c r="N105" s="9">
        <v>4.66</v>
      </c>
      <c r="O105" s="9">
        <v>0</v>
      </c>
      <c r="P105" s="9">
        <v>0</v>
      </c>
      <c r="Q105" s="8">
        <v>2113014.6</v>
      </c>
      <c r="R105" s="8">
        <v>2014514.6</v>
      </c>
      <c r="S105" s="8">
        <v>98500</v>
      </c>
      <c r="T105" s="8">
        <v>0</v>
      </c>
      <c r="U105" s="8">
        <v>0</v>
      </c>
      <c r="V105" s="9">
        <v>95.33</v>
      </c>
      <c r="W105" s="9">
        <v>4.66</v>
      </c>
      <c r="X105" s="9">
        <v>0</v>
      </c>
      <c r="Y105" s="9">
        <v>0</v>
      </c>
    </row>
    <row r="106" spans="1:25" ht="12.75">
      <c r="A106" s="34">
        <v>6</v>
      </c>
      <c r="B106" s="34">
        <v>10</v>
      </c>
      <c r="C106" s="34">
        <v>4</v>
      </c>
      <c r="D106" s="35">
        <v>2</v>
      </c>
      <c r="E106" s="36"/>
      <c r="F106" s="7" t="s">
        <v>258</v>
      </c>
      <c r="G106" s="53" t="s">
        <v>348</v>
      </c>
      <c r="H106" s="8">
        <v>1500000</v>
      </c>
      <c r="I106" s="8">
        <v>1500000</v>
      </c>
      <c r="J106" s="8">
        <v>0</v>
      </c>
      <c r="K106" s="8">
        <v>0</v>
      </c>
      <c r="L106" s="8">
        <v>0</v>
      </c>
      <c r="M106" s="9">
        <v>100</v>
      </c>
      <c r="N106" s="9">
        <v>0</v>
      </c>
      <c r="O106" s="9">
        <v>0</v>
      </c>
      <c r="P106" s="9">
        <v>0</v>
      </c>
      <c r="Q106" s="8">
        <v>1500000</v>
      </c>
      <c r="R106" s="8">
        <v>1500000</v>
      </c>
      <c r="S106" s="8">
        <v>0</v>
      </c>
      <c r="T106" s="8">
        <v>0</v>
      </c>
      <c r="U106" s="8">
        <v>0</v>
      </c>
      <c r="V106" s="9">
        <v>100</v>
      </c>
      <c r="W106" s="9">
        <v>0</v>
      </c>
      <c r="X106" s="9">
        <v>0</v>
      </c>
      <c r="Y106" s="9">
        <v>0</v>
      </c>
    </row>
    <row r="107" spans="1:25" ht="12.75">
      <c r="A107" s="34">
        <v>6</v>
      </c>
      <c r="B107" s="34">
        <v>4</v>
      </c>
      <c r="C107" s="34">
        <v>5</v>
      </c>
      <c r="D107" s="35">
        <v>2</v>
      </c>
      <c r="E107" s="36"/>
      <c r="F107" s="7" t="s">
        <v>258</v>
      </c>
      <c r="G107" s="53" t="s">
        <v>349</v>
      </c>
      <c r="H107" s="8">
        <v>1895640</v>
      </c>
      <c r="I107" s="8">
        <v>1895640</v>
      </c>
      <c r="J107" s="8">
        <v>0</v>
      </c>
      <c r="K107" s="8">
        <v>0</v>
      </c>
      <c r="L107" s="8">
        <v>0</v>
      </c>
      <c r="M107" s="9">
        <v>100</v>
      </c>
      <c r="N107" s="9">
        <v>0</v>
      </c>
      <c r="O107" s="9">
        <v>0</v>
      </c>
      <c r="P107" s="9">
        <v>0</v>
      </c>
      <c r="Q107" s="8">
        <v>1895640</v>
      </c>
      <c r="R107" s="8">
        <v>1895640</v>
      </c>
      <c r="S107" s="8">
        <v>0</v>
      </c>
      <c r="T107" s="8">
        <v>0</v>
      </c>
      <c r="U107" s="8">
        <v>0</v>
      </c>
      <c r="V107" s="9">
        <v>100</v>
      </c>
      <c r="W107" s="9">
        <v>0</v>
      </c>
      <c r="X107" s="9">
        <v>0</v>
      </c>
      <c r="Y107" s="9">
        <v>0</v>
      </c>
    </row>
    <row r="108" spans="1:25" ht="12.75">
      <c r="A108" s="34">
        <v>6</v>
      </c>
      <c r="B108" s="34">
        <v>9</v>
      </c>
      <c r="C108" s="34">
        <v>10</v>
      </c>
      <c r="D108" s="35">
        <v>2</v>
      </c>
      <c r="E108" s="36"/>
      <c r="F108" s="7" t="s">
        <v>258</v>
      </c>
      <c r="G108" s="53" t="s">
        <v>350</v>
      </c>
      <c r="H108" s="8">
        <v>2300121.89</v>
      </c>
      <c r="I108" s="8">
        <v>1266000</v>
      </c>
      <c r="J108" s="8">
        <v>0</v>
      </c>
      <c r="K108" s="8">
        <v>0</v>
      </c>
      <c r="L108" s="8">
        <v>1034121.89</v>
      </c>
      <c r="M108" s="9">
        <v>55.04</v>
      </c>
      <c r="N108" s="9">
        <v>0</v>
      </c>
      <c r="O108" s="9">
        <v>0</v>
      </c>
      <c r="P108" s="9">
        <v>44.95</v>
      </c>
      <c r="Q108" s="8">
        <v>2300121.89</v>
      </c>
      <c r="R108" s="8">
        <v>1266000</v>
      </c>
      <c r="S108" s="8">
        <v>0</v>
      </c>
      <c r="T108" s="8">
        <v>0</v>
      </c>
      <c r="U108" s="8">
        <v>1034121.89</v>
      </c>
      <c r="V108" s="9">
        <v>55.04</v>
      </c>
      <c r="W108" s="9">
        <v>0</v>
      </c>
      <c r="X108" s="9">
        <v>0</v>
      </c>
      <c r="Y108" s="9">
        <v>44.95</v>
      </c>
    </row>
    <row r="109" spans="1:25" ht="12.75">
      <c r="A109" s="34">
        <v>6</v>
      </c>
      <c r="B109" s="34">
        <v>8</v>
      </c>
      <c r="C109" s="34">
        <v>9</v>
      </c>
      <c r="D109" s="35">
        <v>2</v>
      </c>
      <c r="E109" s="36"/>
      <c r="F109" s="7" t="s">
        <v>258</v>
      </c>
      <c r="G109" s="53" t="s">
        <v>351</v>
      </c>
      <c r="H109" s="8">
        <v>266720.08</v>
      </c>
      <c r="I109" s="8">
        <v>266720.08</v>
      </c>
      <c r="J109" s="8">
        <v>0</v>
      </c>
      <c r="K109" s="8">
        <v>0</v>
      </c>
      <c r="L109" s="8">
        <v>0</v>
      </c>
      <c r="M109" s="9">
        <v>100</v>
      </c>
      <c r="N109" s="9">
        <v>0</v>
      </c>
      <c r="O109" s="9">
        <v>0</v>
      </c>
      <c r="P109" s="9">
        <v>0</v>
      </c>
      <c r="Q109" s="8">
        <v>266720.08</v>
      </c>
      <c r="R109" s="8">
        <v>266720.08</v>
      </c>
      <c r="S109" s="8">
        <v>0</v>
      </c>
      <c r="T109" s="8">
        <v>0</v>
      </c>
      <c r="U109" s="8">
        <v>0</v>
      </c>
      <c r="V109" s="9">
        <v>100</v>
      </c>
      <c r="W109" s="9">
        <v>0</v>
      </c>
      <c r="X109" s="9">
        <v>0</v>
      </c>
      <c r="Y109" s="9">
        <v>0</v>
      </c>
    </row>
    <row r="110" spans="1:25" ht="12.75">
      <c r="A110" s="34">
        <v>6</v>
      </c>
      <c r="B110" s="34">
        <v>20</v>
      </c>
      <c r="C110" s="34">
        <v>7</v>
      </c>
      <c r="D110" s="35">
        <v>2</v>
      </c>
      <c r="E110" s="36"/>
      <c r="F110" s="7" t="s">
        <v>258</v>
      </c>
      <c r="G110" s="53" t="s">
        <v>352</v>
      </c>
      <c r="H110" s="8">
        <v>350000</v>
      </c>
      <c r="I110" s="8">
        <v>350000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350000</v>
      </c>
      <c r="R110" s="8">
        <v>350000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4">
        <v>6</v>
      </c>
      <c r="B111" s="34">
        <v>9</v>
      </c>
      <c r="C111" s="34">
        <v>11</v>
      </c>
      <c r="D111" s="35">
        <v>2</v>
      </c>
      <c r="E111" s="36"/>
      <c r="F111" s="7" t="s">
        <v>258</v>
      </c>
      <c r="G111" s="53" t="s">
        <v>353</v>
      </c>
      <c r="H111" s="8">
        <v>3789815.84</v>
      </c>
      <c r="I111" s="8">
        <v>3731815.84</v>
      </c>
      <c r="J111" s="8">
        <v>58000</v>
      </c>
      <c r="K111" s="8">
        <v>0</v>
      </c>
      <c r="L111" s="8">
        <v>0</v>
      </c>
      <c r="M111" s="9">
        <v>98.46</v>
      </c>
      <c r="N111" s="9">
        <v>1.53</v>
      </c>
      <c r="O111" s="9">
        <v>0</v>
      </c>
      <c r="P111" s="9">
        <v>0</v>
      </c>
      <c r="Q111" s="8">
        <v>3785723.84</v>
      </c>
      <c r="R111" s="8">
        <v>3727814.84</v>
      </c>
      <c r="S111" s="8">
        <v>57909</v>
      </c>
      <c r="T111" s="8">
        <v>0</v>
      </c>
      <c r="U111" s="8">
        <v>0</v>
      </c>
      <c r="V111" s="9">
        <v>98.47</v>
      </c>
      <c r="W111" s="9">
        <v>1.52</v>
      </c>
      <c r="X111" s="9">
        <v>0</v>
      </c>
      <c r="Y111" s="9">
        <v>0</v>
      </c>
    </row>
    <row r="112" spans="1:25" ht="12.75">
      <c r="A112" s="34">
        <v>6</v>
      </c>
      <c r="B112" s="34">
        <v>16</v>
      </c>
      <c r="C112" s="34">
        <v>3</v>
      </c>
      <c r="D112" s="35">
        <v>2</v>
      </c>
      <c r="E112" s="36"/>
      <c r="F112" s="7" t="s">
        <v>258</v>
      </c>
      <c r="G112" s="53" t="s">
        <v>354</v>
      </c>
      <c r="H112" s="8">
        <v>650000</v>
      </c>
      <c r="I112" s="8">
        <v>650000</v>
      </c>
      <c r="J112" s="8">
        <v>0</v>
      </c>
      <c r="K112" s="8">
        <v>0</v>
      </c>
      <c r="L112" s="8">
        <v>0</v>
      </c>
      <c r="M112" s="9">
        <v>100</v>
      </c>
      <c r="N112" s="9">
        <v>0</v>
      </c>
      <c r="O112" s="9">
        <v>0</v>
      </c>
      <c r="P112" s="9">
        <v>0</v>
      </c>
      <c r="Q112" s="8">
        <v>650000</v>
      </c>
      <c r="R112" s="8">
        <v>650000</v>
      </c>
      <c r="S112" s="8">
        <v>0</v>
      </c>
      <c r="T112" s="8">
        <v>0</v>
      </c>
      <c r="U112" s="8">
        <v>0</v>
      </c>
      <c r="V112" s="9">
        <v>100</v>
      </c>
      <c r="W112" s="9">
        <v>0</v>
      </c>
      <c r="X112" s="9">
        <v>0</v>
      </c>
      <c r="Y112" s="9">
        <v>0</v>
      </c>
    </row>
    <row r="113" spans="1:25" ht="12.75">
      <c r="A113" s="34">
        <v>6</v>
      </c>
      <c r="B113" s="34">
        <v>2</v>
      </c>
      <c r="C113" s="34">
        <v>10</v>
      </c>
      <c r="D113" s="35">
        <v>2</v>
      </c>
      <c r="E113" s="36"/>
      <c r="F113" s="7" t="s">
        <v>258</v>
      </c>
      <c r="G113" s="53" t="s">
        <v>355</v>
      </c>
      <c r="H113" s="8">
        <v>1075000</v>
      </c>
      <c r="I113" s="8">
        <v>1075000</v>
      </c>
      <c r="J113" s="8">
        <v>0</v>
      </c>
      <c r="K113" s="8">
        <v>0</v>
      </c>
      <c r="L113" s="8">
        <v>0</v>
      </c>
      <c r="M113" s="9">
        <v>100</v>
      </c>
      <c r="N113" s="9">
        <v>0</v>
      </c>
      <c r="O113" s="9">
        <v>0</v>
      </c>
      <c r="P113" s="9">
        <v>0</v>
      </c>
      <c r="Q113" s="8">
        <v>1075000</v>
      </c>
      <c r="R113" s="8">
        <v>1075000</v>
      </c>
      <c r="S113" s="8">
        <v>0</v>
      </c>
      <c r="T113" s="8">
        <v>0</v>
      </c>
      <c r="U113" s="8">
        <v>0</v>
      </c>
      <c r="V113" s="9">
        <v>100</v>
      </c>
      <c r="W113" s="9">
        <v>0</v>
      </c>
      <c r="X113" s="9">
        <v>0</v>
      </c>
      <c r="Y113" s="9">
        <v>0</v>
      </c>
    </row>
    <row r="114" spans="1:25" ht="12.75">
      <c r="A114" s="34">
        <v>6</v>
      </c>
      <c r="B114" s="34">
        <v>8</v>
      </c>
      <c r="C114" s="34">
        <v>11</v>
      </c>
      <c r="D114" s="35">
        <v>2</v>
      </c>
      <c r="E114" s="36"/>
      <c r="F114" s="7" t="s">
        <v>258</v>
      </c>
      <c r="G114" s="53" t="s">
        <v>356</v>
      </c>
      <c r="H114" s="8">
        <v>1331069</v>
      </c>
      <c r="I114" s="8">
        <v>1181069</v>
      </c>
      <c r="J114" s="8">
        <v>150000</v>
      </c>
      <c r="K114" s="8">
        <v>0</v>
      </c>
      <c r="L114" s="8">
        <v>0</v>
      </c>
      <c r="M114" s="9">
        <v>88.73</v>
      </c>
      <c r="N114" s="9">
        <v>11.26</v>
      </c>
      <c r="O114" s="9">
        <v>0</v>
      </c>
      <c r="P114" s="9">
        <v>0</v>
      </c>
      <c r="Q114" s="8">
        <v>1203071.4</v>
      </c>
      <c r="R114" s="8">
        <v>1151214.6</v>
      </c>
      <c r="S114" s="8">
        <v>51856.8</v>
      </c>
      <c r="T114" s="8">
        <v>0</v>
      </c>
      <c r="U114" s="8">
        <v>0</v>
      </c>
      <c r="V114" s="9">
        <v>95.68</v>
      </c>
      <c r="W114" s="9">
        <v>4.31</v>
      </c>
      <c r="X114" s="9">
        <v>0</v>
      </c>
      <c r="Y114" s="9">
        <v>0</v>
      </c>
    </row>
    <row r="115" spans="1:25" ht="12.75">
      <c r="A115" s="34">
        <v>6</v>
      </c>
      <c r="B115" s="34">
        <v>1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1841687.34</v>
      </c>
      <c r="I115" s="8">
        <v>1811687.34</v>
      </c>
      <c r="J115" s="8">
        <v>0</v>
      </c>
      <c r="K115" s="8">
        <v>0</v>
      </c>
      <c r="L115" s="8">
        <v>30000</v>
      </c>
      <c r="M115" s="9">
        <v>98.37</v>
      </c>
      <c r="N115" s="9">
        <v>0</v>
      </c>
      <c r="O115" s="9">
        <v>0</v>
      </c>
      <c r="P115" s="9">
        <v>1.62</v>
      </c>
      <c r="Q115" s="8">
        <v>1841687.34</v>
      </c>
      <c r="R115" s="8">
        <v>1811687.34</v>
      </c>
      <c r="S115" s="8">
        <v>0</v>
      </c>
      <c r="T115" s="8">
        <v>0</v>
      </c>
      <c r="U115" s="8">
        <v>30000</v>
      </c>
      <c r="V115" s="9">
        <v>98.37</v>
      </c>
      <c r="W115" s="9">
        <v>0</v>
      </c>
      <c r="X115" s="9">
        <v>0</v>
      </c>
      <c r="Y115" s="9">
        <v>1.62</v>
      </c>
    </row>
    <row r="116" spans="1:25" ht="12.75">
      <c r="A116" s="34">
        <v>6</v>
      </c>
      <c r="B116" s="34">
        <v>13</v>
      </c>
      <c r="C116" s="34">
        <v>5</v>
      </c>
      <c r="D116" s="35">
        <v>2</v>
      </c>
      <c r="E116" s="36"/>
      <c r="F116" s="7" t="s">
        <v>258</v>
      </c>
      <c r="G116" s="53" t="s">
        <v>358</v>
      </c>
      <c r="H116" s="8">
        <v>284907.39</v>
      </c>
      <c r="I116" s="8">
        <v>284907.39</v>
      </c>
      <c r="J116" s="8">
        <v>0</v>
      </c>
      <c r="K116" s="8">
        <v>0</v>
      </c>
      <c r="L116" s="8">
        <v>0</v>
      </c>
      <c r="M116" s="9">
        <v>100</v>
      </c>
      <c r="N116" s="9">
        <v>0</v>
      </c>
      <c r="O116" s="9">
        <v>0</v>
      </c>
      <c r="P116" s="9">
        <v>0</v>
      </c>
      <c r="Q116" s="8">
        <v>318800</v>
      </c>
      <c r="R116" s="8">
        <v>318800</v>
      </c>
      <c r="S116" s="8">
        <v>0</v>
      </c>
      <c r="T116" s="8">
        <v>0</v>
      </c>
      <c r="U116" s="8">
        <v>0</v>
      </c>
      <c r="V116" s="9">
        <v>100</v>
      </c>
      <c r="W116" s="9">
        <v>0</v>
      </c>
      <c r="X116" s="9">
        <v>0</v>
      </c>
      <c r="Y116" s="9">
        <v>0</v>
      </c>
    </row>
    <row r="117" spans="1:25" ht="12.75">
      <c r="A117" s="34">
        <v>6</v>
      </c>
      <c r="B117" s="34">
        <v>2</v>
      </c>
      <c r="C117" s="34">
        <v>11</v>
      </c>
      <c r="D117" s="35">
        <v>2</v>
      </c>
      <c r="E117" s="36"/>
      <c r="F117" s="7" t="s">
        <v>258</v>
      </c>
      <c r="G117" s="53" t="s">
        <v>359</v>
      </c>
      <c r="H117" s="8">
        <v>1000000</v>
      </c>
      <c r="I117" s="8">
        <v>1000000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1000000</v>
      </c>
      <c r="R117" s="8">
        <v>1000000</v>
      </c>
      <c r="S117" s="8">
        <v>0</v>
      </c>
      <c r="T117" s="8">
        <v>0</v>
      </c>
      <c r="U117" s="8">
        <v>0</v>
      </c>
      <c r="V117" s="9">
        <v>100</v>
      </c>
      <c r="W117" s="9">
        <v>0</v>
      </c>
      <c r="X117" s="9">
        <v>0</v>
      </c>
      <c r="Y117" s="9">
        <v>0</v>
      </c>
    </row>
    <row r="118" spans="1:25" ht="12.75">
      <c r="A118" s="34">
        <v>6</v>
      </c>
      <c r="B118" s="34">
        <v>5</v>
      </c>
      <c r="C118" s="34">
        <v>7</v>
      </c>
      <c r="D118" s="35">
        <v>2</v>
      </c>
      <c r="E118" s="36"/>
      <c r="F118" s="7" t="s">
        <v>258</v>
      </c>
      <c r="G118" s="53" t="s">
        <v>360</v>
      </c>
      <c r="H118" s="8">
        <v>1625430</v>
      </c>
      <c r="I118" s="8">
        <v>1610430</v>
      </c>
      <c r="J118" s="8">
        <v>15000</v>
      </c>
      <c r="K118" s="8">
        <v>0</v>
      </c>
      <c r="L118" s="8">
        <v>0</v>
      </c>
      <c r="M118" s="9">
        <v>99.07</v>
      </c>
      <c r="N118" s="9">
        <v>0.92</v>
      </c>
      <c r="O118" s="9">
        <v>0</v>
      </c>
      <c r="P118" s="9">
        <v>0</v>
      </c>
      <c r="Q118" s="8">
        <v>1617930</v>
      </c>
      <c r="R118" s="8">
        <v>1610430</v>
      </c>
      <c r="S118" s="8">
        <v>7500</v>
      </c>
      <c r="T118" s="8">
        <v>0</v>
      </c>
      <c r="U118" s="8">
        <v>0</v>
      </c>
      <c r="V118" s="9">
        <v>99.53</v>
      </c>
      <c r="W118" s="9">
        <v>0.46</v>
      </c>
      <c r="X118" s="9">
        <v>0</v>
      </c>
      <c r="Y118" s="9">
        <v>0</v>
      </c>
    </row>
    <row r="119" spans="1:25" ht="12.75">
      <c r="A119" s="34">
        <v>6</v>
      </c>
      <c r="B119" s="34">
        <v>10</v>
      </c>
      <c r="C119" s="34">
        <v>5</v>
      </c>
      <c r="D119" s="35">
        <v>2</v>
      </c>
      <c r="E119" s="36"/>
      <c r="F119" s="7" t="s">
        <v>258</v>
      </c>
      <c r="G119" s="53" t="s">
        <v>361</v>
      </c>
      <c r="H119" s="8">
        <v>1491159</v>
      </c>
      <c r="I119" s="8">
        <v>1491159</v>
      </c>
      <c r="J119" s="8">
        <v>0</v>
      </c>
      <c r="K119" s="8">
        <v>0</v>
      </c>
      <c r="L119" s="8">
        <v>0</v>
      </c>
      <c r="M119" s="9">
        <v>100</v>
      </c>
      <c r="N119" s="9">
        <v>0</v>
      </c>
      <c r="O119" s="9">
        <v>0</v>
      </c>
      <c r="P119" s="9">
        <v>0</v>
      </c>
      <c r="Q119" s="8">
        <v>1091159</v>
      </c>
      <c r="R119" s="8">
        <v>1091159</v>
      </c>
      <c r="S119" s="8">
        <v>0</v>
      </c>
      <c r="T119" s="8">
        <v>0</v>
      </c>
      <c r="U119" s="8">
        <v>0</v>
      </c>
      <c r="V119" s="9">
        <v>100</v>
      </c>
      <c r="W119" s="9">
        <v>0</v>
      </c>
      <c r="X119" s="9">
        <v>0</v>
      </c>
      <c r="Y119" s="9">
        <v>0</v>
      </c>
    </row>
    <row r="120" spans="1:25" ht="12.75">
      <c r="A120" s="34">
        <v>6</v>
      </c>
      <c r="B120" s="34">
        <v>14</v>
      </c>
      <c r="C120" s="34">
        <v>9</v>
      </c>
      <c r="D120" s="35">
        <v>2</v>
      </c>
      <c r="E120" s="36"/>
      <c r="F120" s="7" t="s">
        <v>258</v>
      </c>
      <c r="G120" s="53" t="s">
        <v>267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9"/>
      <c r="N120" s="9"/>
      <c r="O120" s="9"/>
      <c r="P120" s="9"/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9"/>
      <c r="W120" s="9"/>
      <c r="X120" s="9"/>
      <c r="Y120" s="9"/>
    </row>
    <row r="121" spans="1:25" ht="12.75">
      <c r="A121" s="34">
        <v>6</v>
      </c>
      <c r="B121" s="34">
        <v>18</v>
      </c>
      <c r="C121" s="34">
        <v>7</v>
      </c>
      <c r="D121" s="35">
        <v>2</v>
      </c>
      <c r="E121" s="36"/>
      <c r="F121" s="7" t="s">
        <v>258</v>
      </c>
      <c r="G121" s="53" t="s">
        <v>362</v>
      </c>
      <c r="H121" s="8">
        <v>200000</v>
      </c>
      <c r="I121" s="8">
        <v>200000</v>
      </c>
      <c r="J121" s="8">
        <v>0</v>
      </c>
      <c r="K121" s="8">
        <v>0</v>
      </c>
      <c r="L121" s="8">
        <v>0</v>
      </c>
      <c r="M121" s="9">
        <v>100</v>
      </c>
      <c r="N121" s="9">
        <v>0</v>
      </c>
      <c r="O121" s="9">
        <v>0</v>
      </c>
      <c r="P121" s="9">
        <v>0</v>
      </c>
      <c r="Q121" s="8">
        <v>200000</v>
      </c>
      <c r="R121" s="8">
        <v>200000</v>
      </c>
      <c r="S121" s="8">
        <v>0</v>
      </c>
      <c r="T121" s="8">
        <v>0</v>
      </c>
      <c r="U121" s="8">
        <v>0</v>
      </c>
      <c r="V121" s="9">
        <v>100</v>
      </c>
      <c r="W121" s="9">
        <v>0</v>
      </c>
      <c r="X121" s="9">
        <v>0</v>
      </c>
      <c r="Y121" s="9">
        <v>0</v>
      </c>
    </row>
    <row r="122" spans="1:25" ht="12.75">
      <c r="A122" s="34">
        <v>6</v>
      </c>
      <c r="B122" s="34">
        <v>20</v>
      </c>
      <c r="C122" s="34">
        <v>8</v>
      </c>
      <c r="D122" s="35">
        <v>2</v>
      </c>
      <c r="E122" s="36"/>
      <c r="F122" s="7" t="s">
        <v>258</v>
      </c>
      <c r="G122" s="53" t="s">
        <v>363</v>
      </c>
      <c r="H122" s="8">
        <v>284941.44</v>
      </c>
      <c r="I122" s="8">
        <v>206800</v>
      </c>
      <c r="J122" s="8">
        <v>0</v>
      </c>
      <c r="K122" s="8">
        <v>0</v>
      </c>
      <c r="L122" s="8">
        <v>78141.44</v>
      </c>
      <c r="M122" s="9">
        <v>72.57</v>
      </c>
      <c r="N122" s="9">
        <v>0</v>
      </c>
      <c r="O122" s="9">
        <v>0</v>
      </c>
      <c r="P122" s="9">
        <v>27.42</v>
      </c>
      <c r="Q122" s="8">
        <v>284941.44</v>
      </c>
      <c r="R122" s="8">
        <v>206800</v>
      </c>
      <c r="S122" s="8">
        <v>0</v>
      </c>
      <c r="T122" s="8">
        <v>0</v>
      </c>
      <c r="U122" s="8">
        <v>78141.44</v>
      </c>
      <c r="V122" s="9">
        <v>72.57</v>
      </c>
      <c r="W122" s="9">
        <v>0</v>
      </c>
      <c r="X122" s="9">
        <v>0</v>
      </c>
      <c r="Y122" s="9">
        <v>27.42</v>
      </c>
    </row>
    <row r="123" spans="1:25" ht="12.75">
      <c r="A123" s="34">
        <v>6</v>
      </c>
      <c r="B123" s="34">
        <v>15</v>
      </c>
      <c r="C123" s="34">
        <v>6</v>
      </c>
      <c r="D123" s="35">
        <v>2</v>
      </c>
      <c r="E123" s="36"/>
      <c r="F123" s="7" t="s">
        <v>258</v>
      </c>
      <c r="G123" s="53" t="s">
        <v>268</v>
      </c>
      <c r="H123" s="8">
        <v>741200</v>
      </c>
      <c r="I123" s="8">
        <v>741200</v>
      </c>
      <c r="J123" s="8">
        <v>0</v>
      </c>
      <c r="K123" s="8">
        <v>0</v>
      </c>
      <c r="L123" s="8">
        <v>0</v>
      </c>
      <c r="M123" s="9">
        <v>100</v>
      </c>
      <c r="N123" s="9">
        <v>0</v>
      </c>
      <c r="O123" s="9">
        <v>0</v>
      </c>
      <c r="P123" s="9">
        <v>0</v>
      </c>
      <c r="Q123" s="8">
        <v>741200</v>
      </c>
      <c r="R123" s="8">
        <v>741200</v>
      </c>
      <c r="S123" s="8">
        <v>0</v>
      </c>
      <c r="T123" s="8">
        <v>0</v>
      </c>
      <c r="U123" s="8">
        <v>0</v>
      </c>
      <c r="V123" s="9">
        <v>100</v>
      </c>
      <c r="W123" s="9">
        <v>0</v>
      </c>
      <c r="X123" s="9">
        <v>0</v>
      </c>
      <c r="Y123" s="9">
        <v>0</v>
      </c>
    </row>
    <row r="124" spans="1:25" ht="12.75">
      <c r="A124" s="34">
        <v>6</v>
      </c>
      <c r="B124" s="34">
        <v>3</v>
      </c>
      <c r="C124" s="34">
        <v>8</v>
      </c>
      <c r="D124" s="35">
        <v>2</v>
      </c>
      <c r="E124" s="36"/>
      <c r="F124" s="7" t="s">
        <v>258</v>
      </c>
      <c r="G124" s="53" t="s">
        <v>269</v>
      </c>
      <c r="H124" s="8">
        <v>1757539.59</v>
      </c>
      <c r="I124" s="8">
        <v>1757539.59</v>
      </c>
      <c r="J124" s="8">
        <v>0</v>
      </c>
      <c r="K124" s="8">
        <v>0</v>
      </c>
      <c r="L124" s="8">
        <v>0</v>
      </c>
      <c r="M124" s="9">
        <v>100</v>
      </c>
      <c r="N124" s="9">
        <v>0</v>
      </c>
      <c r="O124" s="9">
        <v>0</v>
      </c>
      <c r="P124" s="9">
        <v>0</v>
      </c>
      <c r="Q124" s="8">
        <v>1585635.86</v>
      </c>
      <c r="R124" s="8">
        <v>1585635.86</v>
      </c>
      <c r="S124" s="8">
        <v>0</v>
      </c>
      <c r="T124" s="8">
        <v>0</v>
      </c>
      <c r="U124" s="8">
        <v>0</v>
      </c>
      <c r="V124" s="9">
        <v>100</v>
      </c>
      <c r="W124" s="9">
        <v>0</v>
      </c>
      <c r="X124" s="9">
        <v>0</v>
      </c>
      <c r="Y124" s="9">
        <v>0</v>
      </c>
    </row>
    <row r="125" spans="1:25" ht="12.75">
      <c r="A125" s="34">
        <v>6</v>
      </c>
      <c r="B125" s="34">
        <v>1</v>
      </c>
      <c r="C125" s="34">
        <v>12</v>
      </c>
      <c r="D125" s="35">
        <v>2</v>
      </c>
      <c r="E125" s="36"/>
      <c r="F125" s="7" t="s">
        <v>258</v>
      </c>
      <c r="G125" s="53" t="s">
        <v>364</v>
      </c>
      <c r="H125" s="8">
        <v>232000</v>
      </c>
      <c r="I125" s="8">
        <v>232000</v>
      </c>
      <c r="J125" s="8">
        <v>0</v>
      </c>
      <c r="K125" s="8">
        <v>0</v>
      </c>
      <c r="L125" s="8">
        <v>0</v>
      </c>
      <c r="M125" s="9">
        <v>100</v>
      </c>
      <c r="N125" s="9">
        <v>0</v>
      </c>
      <c r="O125" s="9">
        <v>0</v>
      </c>
      <c r="P125" s="9">
        <v>0</v>
      </c>
      <c r="Q125" s="8">
        <v>232000</v>
      </c>
      <c r="R125" s="8">
        <v>232000</v>
      </c>
      <c r="S125" s="8">
        <v>0</v>
      </c>
      <c r="T125" s="8">
        <v>0</v>
      </c>
      <c r="U125" s="8">
        <v>0</v>
      </c>
      <c r="V125" s="9">
        <v>100</v>
      </c>
      <c r="W125" s="9">
        <v>0</v>
      </c>
      <c r="X125" s="9">
        <v>0</v>
      </c>
      <c r="Y125" s="9">
        <v>0</v>
      </c>
    </row>
    <row r="126" spans="1:25" ht="12.75">
      <c r="A126" s="34">
        <v>6</v>
      </c>
      <c r="B126" s="34">
        <v>1</v>
      </c>
      <c r="C126" s="34">
        <v>13</v>
      </c>
      <c r="D126" s="35">
        <v>2</v>
      </c>
      <c r="E126" s="36"/>
      <c r="F126" s="7" t="s">
        <v>258</v>
      </c>
      <c r="G126" s="53" t="s">
        <v>365</v>
      </c>
      <c r="H126" s="8">
        <v>450000</v>
      </c>
      <c r="I126" s="8">
        <v>450000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450000</v>
      </c>
      <c r="R126" s="8">
        <v>450000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4">
        <v>6</v>
      </c>
      <c r="B127" s="34">
        <v>3</v>
      </c>
      <c r="C127" s="34">
        <v>9</v>
      </c>
      <c r="D127" s="35">
        <v>2</v>
      </c>
      <c r="E127" s="36"/>
      <c r="F127" s="7" t="s">
        <v>258</v>
      </c>
      <c r="G127" s="53" t="s">
        <v>366</v>
      </c>
      <c r="H127" s="8">
        <v>1313622</v>
      </c>
      <c r="I127" s="8">
        <v>1313622</v>
      </c>
      <c r="J127" s="8">
        <v>0</v>
      </c>
      <c r="K127" s="8">
        <v>0</v>
      </c>
      <c r="L127" s="8">
        <v>0</v>
      </c>
      <c r="M127" s="9">
        <v>100</v>
      </c>
      <c r="N127" s="9">
        <v>0</v>
      </c>
      <c r="O127" s="9">
        <v>0</v>
      </c>
      <c r="P127" s="9">
        <v>0</v>
      </c>
      <c r="Q127" s="8">
        <v>1313621.99</v>
      </c>
      <c r="R127" s="8">
        <v>1313621.99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4">
        <v>6</v>
      </c>
      <c r="B128" s="34">
        <v>6</v>
      </c>
      <c r="C128" s="34">
        <v>9</v>
      </c>
      <c r="D128" s="35">
        <v>2</v>
      </c>
      <c r="E128" s="36"/>
      <c r="F128" s="7" t="s">
        <v>258</v>
      </c>
      <c r="G128" s="53" t="s">
        <v>367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9"/>
      <c r="N128" s="9"/>
      <c r="O128" s="9"/>
      <c r="P128" s="9"/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9"/>
      <c r="W128" s="9"/>
      <c r="X128" s="9"/>
      <c r="Y128" s="9"/>
    </row>
    <row r="129" spans="1:25" ht="12.75">
      <c r="A129" s="34">
        <v>6</v>
      </c>
      <c r="B129" s="34">
        <v>17</v>
      </c>
      <c r="C129" s="34">
        <v>4</v>
      </c>
      <c r="D129" s="35">
        <v>2</v>
      </c>
      <c r="E129" s="36"/>
      <c r="F129" s="7" t="s">
        <v>258</v>
      </c>
      <c r="G129" s="53" t="s">
        <v>368</v>
      </c>
      <c r="H129" s="8">
        <v>677600</v>
      </c>
      <c r="I129" s="8">
        <v>677600</v>
      </c>
      <c r="J129" s="8">
        <v>0</v>
      </c>
      <c r="K129" s="8">
        <v>0</v>
      </c>
      <c r="L129" s="8">
        <v>0</v>
      </c>
      <c r="M129" s="9">
        <v>100</v>
      </c>
      <c r="N129" s="9">
        <v>0</v>
      </c>
      <c r="O129" s="9">
        <v>0</v>
      </c>
      <c r="P129" s="9">
        <v>0</v>
      </c>
      <c r="Q129" s="8">
        <v>677600</v>
      </c>
      <c r="R129" s="8">
        <v>677600</v>
      </c>
      <c r="S129" s="8">
        <v>0</v>
      </c>
      <c r="T129" s="8">
        <v>0</v>
      </c>
      <c r="U129" s="8">
        <v>0</v>
      </c>
      <c r="V129" s="9">
        <v>100</v>
      </c>
      <c r="W129" s="9">
        <v>0</v>
      </c>
      <c r="X129" s="9">
        <v>0</v>
      </c>
      <c r="Y129" s="9">
        <v>0</v>
      </c>
    </row>
    <row r="130" spans="1:25" ht="12.75">
      <c r="A130" s="34">
        <v>6</v>
      </c>
      <c r="B130" s="34">
        <v>3</v>
      </c>
      <c r="C130" s="34">
        <v>10</v>
      </c>
      <c r="D130" s="35">
        <v>2</v>
      </c>
      <c r="E130" s="36"/>
      <c r="F130" s="7" t="s">
        <v>258</v>
      </c>
      <c r="G130" s="53" t="s">
        <v>369</v>
      </c>
      <c r="H130" s="8">
        <v>1215678</v>
      </c>
      <c r="I130" s="8">
        <v>1215678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1215678</v>
      </c>
      <c r="R130" s="8">
        <v>1215678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4">
        <v>6</v>
      </c>
      <c r="B131" s="34">
        <v>8</v>
      </c>
      <c r="C131" s="34">
        <v>12</v>
      </c>
      <c r="D131" s="35">
        <v>2</v>
      </c>
      <c r="E131" s="36"/>
      <c r="F131" s="7" t="s">
        <v>258</v>
      </c>
      <c r="G131" s="53" t="s">
        <v>370</v>
      </c>
      <c r="H131" s="8">
        <v>562991</v>
      </c>
      <c r="I131" s="8">
        <v>562991</v>
      </c>
      <c r="J131" s="8">
        <v>0</v>
      </c>
      <c r="K131" s="8">
        <v>0</v>
      </c>
      <c r="L131" s="8">
        <v>0</v>
      </c>
      <c r="M131" s="9">
        <v>100</v>
      </c>
      <c r="N131" s="9">
        <v>0</v>
      </c>
      <c r="O131" s="9">
        <v>0</v>
      </c>
      <c r="P131" s="9">
        <v>0</v>
      </c>
      <c r="Q131" s="8">
        <v>562991</v>
      </c>
      <c r="R131" s="8">
        <v>562991</v>
      </c>
      <c r="S131" s="8">
        <v>0</v>
      </c>
      <c r="T131" s="8">
        <v>0</v>
      </c>
      <c r="U131" s="8">
        <v>0</v>
      </c>
      <c r="V131" s="9">
        <v>100</v>
      </c>
      <c r="W131" s="9">
        <v>0</v>
      </c>
      <c r="X131" s="9">
        <v>0</v>
      </c>
      <c r="Y131" s="9">
        <v>0</v>
      </c>
    </row>
    <row r="132" spans="1:25" ht="12.75">
      <c r="A132" s="34">
        <v>6</v>
      </c>
      <c r="B132" s="34">
        <v>11</v>
      </c>
      <c r="C132" s="34">
        <v>6</v>
      </c>
      <c r="D132" s="35">
        <v>2</v>
      </c>
      <c r="E132" s="36"/>
      <c r="F132" s="7" t="s">
        <v>258</v>
      </c>
      <c r="G132" s="53" t="s">
        <v>371</v>
      </c>
      <c r="H132" s="8">
        <v>737000</v>
      </c>
      <c r="I132" s="8">
        <v>737000</v>
      </c>
      <c r="J132" s="8">
        <v>0</v>
      </c>
      <c r="K132" s="8">
        <v>0</v>
      </c>
      <c r="L132" s="8">
        <v>0</v>
      </c>
      <c r="M132" s="9">
        <v>100</v>
      </c>
      <c r="N132" s="9">
        <v>0</v>
      </c>
      <c r="O132" s="9">
        <v>0</v>
      </c>
      <c r="P132" s="9">
        <v>0</v>
      </c>
      <c r="Q132" s="8">
        <v>437000</v>
      </c>
      <c r="R132" s="8">
        <v>437000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4">
        <v>6</v>
      </c>
      <c r="B133" s="34">
        <v>13</v>
      </c>
      <c r="C133" s="34">
        <v>6</v>
      </c>
      <c r="D133" s="35">
        <v>2</v>
      </c>
      <c r="E133" s="36"/>
      <c r="F133" s="7" t="s">
        <v>258</v>
      </c>
      <c r="G133" s="53" t="s">
        <v>372</v>
      </c>
      <c r="H133" s="8">
        <v>290663</v>
      </c>
      <c r="I133" s="8">
        <v>0</v>
      </c>
      <c r="J133" s="8">
        <v>290663</v>
      </c>
      <c r="K133" s="8">
        <v>0</v>
      </c>
      <c r="L133" s="8">
        <v>0</v>
      </c>
      <c r="M133" s="9">
        <v>0</v>
      </c>
      <c r="N133" s="9">
        <v>100</v>
      </c>
      <c r="O133" s="9">
        <v>0</v>
      </c>
      <c r="P133" s="9">
        <v>0</v>
      </c>
      <c r="Q133" s="8">
        <v>85930.5</v>
      </c>
      <c r="R133" s="8">
        <v>0</v>
      </c>
      <c r="S133" s="8">
        <v>85930.5</v>
      </c>
      <c r="T133" s="8">
        <v>0</v>
      </c>
      <c r="U133" s="8">
        <v>0</v>
      </c>
      <c r="V133" s="9">
        <v>0</v>
      </c>
      <c r="W133" s="9">
        <v>100</v>
      </c>
      <c r="X133" s="9">
        <v>0</v>
      </c>
      <c r="Y133" s="9">
        <v>0</v>
      </c>
    </row>
    <row r="134" spans="1:25" ht="12.75">
      <c r="A134" s="34">
        <v>6</v>
      </c>
      <c r="B134" s="34">
        <v>6</v>
      </c>
      <c r="C134" s="34">
        <v>10</v>
      </c>
      <c r="D134" s="35">
        <v>2</v>
      </c>
      <c r="E134" s="36"/>
      <c r="F134" s="7" t="s">
        <v>258</v>
      </c>
      <c r="G134" s="53" t="s">
        <v>373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9"/>
      <c r="N134" s="9"/>
      <c r="O134" s="9"/>
      <c r="P134" s="9"/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9"/>
      <c r="W134" s="9"/>
      <c r="X134" s="9"/>
      <c r="Y134" s="9"/>
    </row>
    <row r="135" spans="1:25" ht="12.75">
      <c r="A135" s="34">
        <v>6</v>
      </c>
      <c r="B135" s="34">
        <v>20</v>
      </c>
      <c r="C135" s="34">
        <v>9</v>
      </c>
      <c r="D135" s="35">
        <v>2</v>
      </c>
      <c r="E135" s="36"/>
      <c r="F135" s="7" t="s">
        <v>258</v>
      </c>
      <c r="G135" s="53" t="s">
        <v>374</v>
      </c>
      <c r="H135" s="8">
        <v>190000</v>
      </c>
      <c r="I135" s="8">
        <v>190000</v>
      </c>
      <c r="J135" s="8">
        <v>0</v>
      </c>
      <c r="K135" s="8">
        <v>0</v>
      </c>
      <c r="L135" s="8">
        <v>0</v>
      </c>
      <c r="M135" s="9">
        <v>100</v>
      </c>
      <c r="N135" s="9">
        <v>0</v>
      </c>
      <c r="O135" s="9">
        <v>0</v>
      </c>
      <c r="P135" s="9">
        <v>0</v>
      </c>
      <c r="Q135" s="8">
        <v>190000</v>
      </c>
      <c r="R135" s="8">
        <v>190000</v>
      </c>
      <c r="S135" s="8">
        <v>0</v>
      </c>
      <c r="T135" s="8">
        <v>0</v>
      </c>
      <c r="U135" s="8">
        <v>0</v>
      </c>
      <c r="V135" s="9">
        <v>100</v>
      </c>
      <c r="W135" s="9">
        <v>0</v>
      </c>
      <c r="X135" s="9">
        <v>0</v>
      </c>
      <c r="Y135" s="9">
        <v>0</v>
      </c>
    </row>
    <row r="136" spans="1:25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300000</v>
      </c>
      <c r="I136" s="8">
        <v>300000</v>
      </c>
      <c r="J136" s="8">
        <v>0</v>
      </c>
      <c r="K136" s="8">
        <v>0</v>
      </c>
      <c r="L136" s="8">
        <v>0</v>
      </c>
      <c r="M136" s="9">
        <v>100</v>
      </c>
      <c r="N136" s="9">
        <v>0</v>
      </c>
      <c r="O136" s="9">
        <v>0</v>
      </c>
      <c r="P136" s="9">
        <v>0</v>
      </c>
      <c r="Q136" s="8">
        <v>300000</v>
      </c>
      <c r="R136" s="8">
        <v>300000</v>
      </c>
      <c r="S136" s="8">
        <v>0</v>
      </c>
      <c r="T136" s="8">
        <v>0</v>
      </c>
      <c r="U136" s="8">
        <v>0</v>
      </c>
      <c r="V136" s="9">
        <v>100</v>
      </c>
      <c r="W136" s="9">
        <v>0</v>
      </c>
      <c r="X136" s="9">
        <v>0</v>
      </c>
      <c r="Y136" s="9">
        <v>0</v>
      </c>
    </row>
    <row r="137" spans="1:25" ht="12.75">
      <c r="A137" s="34">
        <v>6</v>
      </c>
      <c r="B137" s="34">
        <v>1</v>
      </c>
      <c r="C137" s="34">
        <v>14</v>
      </c>
      <c r="D137" s="35">
        <v>2</v>
      </c>
      <c r="E137" s="36"/>
      <c r="F137" s="7" t="s">
        <v>258</v>
      </c>
      <c r="G137" s="53" t="s">
        <v>376</v>
      </c>
      <c r="H137" s="8">
        <v>234900</v>
      </c>
      <c r="I137" s="8">
        <v>234900</v>
      </c>
      <c r="J137" s="8">
        <v>0</v>
      </c>
      <c r="K137" s="8">
        <v>0</v>
      </c>
      <c r="L137" s="8">
        <v>0</v>
      </c>
      <c r="M137" s="9">
        <v>100</v>
      </c>
      <c r="N137" s="9">
        <v>0</v>
      </c>
      <c r="O137" s="9">
        <v>0</v>
      </c>
      <c r="P137" s="9">
        <v>0</v>
      </c>
      <c r="Q137" s="8">
        <v>234900</v>
      </c>
      <c r="R137" s="8">
        <v>234900</v>
      </c>
      <c r="S137" s="8">
        <v>0</v>
      </c>
      <c r="T137" s="8">
        <v>0</v>
      </c>
      <c r="U137" s="8">
        <v>0</v>
      </c>
      <c r="V137" s="9">
        <v>100</v>
      </c>
      <c r="W137" s="9">
        <v>0</v>
      </c>
      <c r="X137" s="9">
        <v>0</v>
      </c>
      <c r="Y137" s="9">
        <v>0</v>
      </c>
    </row>
    <row r="138" spans="1:25" ht="12.75">
      <c r="A138" s="34">
        <v>6</v>
      </c>
      <c r="B138" s="34">
        <v>13</v>
      </c>
      <c r="C138" s="34">
        <v>7</v>
      </c>
      <c r="D138" s="35">
        <v>2</v>
      </c>
      <c r="E138" s="36"/>
      <c r="F138" s="7" t="s">
        <v>258</v>
      </c>
      <c r="G138" s="53" t="s">
        <v>377</v>
      </c>
      <c r="H138" s="8">
        <v>517200</v>
      </c>
      <c r="I138" s="8">
        <v>517200</v>
      </c>
      <c r="J138" s="8">
        <v>0</v>
      </c>
      <c r="K138" s="8">
        <v>0</v>
      </c>
      <c r="L138" s="8">
        <v>0</v>
      </c>
      <c r="M138" s="9">
        <v>100</v>
      </c>
      <c r="N138" s="9">
        <v>0</v>
      </c>
      <c r="O138" s="9">
        <v>0</v>
      </c>
      <c r="P138" s="9">
        <v>0</v>
      </c>
      <c r="Q138" s="8">
        <v>517200</v>
      </c>
      <c r="R138" s="8">
        <v>517200</v>
      </c>
      <c r="S138" s="8">
        <v>0</v>
      </c>
      <c r="T138" s="8">
        <v>0</v>
      </c>
      <c r="U138" s="8">
        <v>0</v>
      </c>
      <c r="V138" s="9">
        <v>100</v>
      </c>
      <c r="W138" s="9">
        <v>0</v>
      </c>
      <c r="X138" s="9">
        <v>0</v>
      </c>
      <c r="Y138" s="9">
        <v>0</v>
      </c>
    </row>
    <row r="139" spans="1:25" ht="12.75">
      <c r="A139" s="34">
        <v>6</v>
      </c>
      <c r="B139" s="34">
        <v>1</v>
      </c>
      <c r="C139" s="34">
        <v>15</v>
      </c>
      <c r="D139" s="35">
        <v>2</v>
      </c>
      <c r="E139" s="36"/>
      <c r="F139" s="7" t="s">
        <v>258</v>
      </c>
      <c r="G139" s="53" t="s">
        <v>378</v>
      </c>
      <c r="H139" s="8">
        <v>270000</v>
      </c>
      <c r="I139" s="8">
        <v>270000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270000</v>
      </c>
      <c r="R139" s="8">
        <v>270000</v>
      </c>
      <c r="S139" s="8">
        <v>0</v>
      </c>
      <c r="T139" s="8">
        <v>0</v>
      </c>
      <c r="U139" s="8">
        <v>0</v>
      </c>
      <c r="V139" s="9">
        <v>100</v>
      </c>
      <c r="W139" s="9">
        <v>0</v>
      </c>
      <c r="X139" s="9">
        <v>0</v>
      </c>
      <c r="Y139" s="9">
        <v>0</v>
      </c>
    </row>
    <row r="140" spans="1:25" ht="12.75">
      <c r="A140" s="34">
        <v>6</v>
      </c>
      <c r="B140" s="34">
        <v>10</v>
      </c>
      <c r="C140" s="34">
        <v>6</v>
      </c>
      <c r="D140" s="35">
        <v>2</v>
      </c>
      <c r="E140" s="36"/>
      <c r="F140" s="7" t="s">
        <v>258</v>
      </c>
      <c r="G140" s="53" t="s">
        <v>379</v>
      </c>
      <c r="H140" s="8">
        <v>425000</v>
      </c>
      <c r="I140" s="8">
        <v>425000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425000</v>
      </c>
      <c r="R140" s="8">
        <v>425000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4">
        <v>6</v>
      </c>
      <c r="B141" s="34">
        <v>11</v>
      </c>
      <c r="C141" s="34">
        <v>7</v>
      </c>
      <c r="D141" s="35">
        <v>2</v>
      </c>
      <c r="E141" s="36"/>
      <c r="F141" s="7" t="s">
        <v>258</v>
      </c>
      <c r="G141" s="53" t="s">
        <v>380</v>
      </c>
      <c r="H141" s="8">
        <v>1475832</v>
      </c>
      <c r="I141" s="8">
        <v>1475832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1475832</v>
      </c>
      <c r="R141" s="8">
        <v>1475832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4">
        <v>6</v>
      </c>
      <c r="B142" s="34">
        <v>19</v>
      </c>
      <c r="C142" s="34">
        <v>4</v>
      </c>
      <c r="D142" s="35">
        <v>2</v>
      </c>
      <c r="E142" s="36"/>
      <c r="F142" s="7" t="s">
        <v>258</v>
      </c>
      <c r="G142" s="53" t="s">
        <v>381</v>
      </c>
      <c r="H142" s="8">
        <v>146720</v>
      </c>
      <c r="I142" s="8">
        <v>146720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146720</v>
      </c>
      <c r="R142" s="8">
        <v>146720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7" t="s">
        <v>258</v>
      </c>
      <c r="G143" s="53" t="s">
        <v>382</v>
      </c>
      <c r="H143" s="8">
        <v>610000</v>
      </c>
      <c r="I143" s="8">
        <v>610000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610000</v>
      </c>
      <c r="R143" s="8">
        <v>610000</v>
      </c>
      <c r="S143" s="8">
        <v>0</v>
      </c>
      <c r="T143" s="8">
        <v>0</v>
      </c>
      <c r="U143" s="8">
        <v>0</v>
      </c>
      <c r="V143" s="9">
        <v>100</v>
      </c>
      <c r="W143" s="9">
        <v>0</v>
      </c>
      <c r="X143" s="9">
        <v>0</v>
      </c>
      <c r="Y143" s="9">
        <v>0</v>
      </c>
    </row>
    <row r="144" spans="1:25" ht="12.75">
      <c r="A144" s="34">
        <v>6</v>
      </c>
      <c r="B144" s="34">
        <v>16</v>
      </c>
      <c r="C144" s="34">
        <v>5</v>
      </c>
      <c r="D144" s="35">
        <v>2</v>
      </c>
      <c r="E144" s="36"/>
      <c r="F144" s="7" t="s">
        <v>258</v>
      </c>
      <c r="G144" s="53" t="s">
        <v>383</v>
      </c>
      <c r="H144" s="8">
        <v>549542</v>
      </c>
      <c r="I144" s="8">
        <v>549542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549542</v>
      </c>
      <c r="R144" s="8">
        <v>549542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4">
        <v>6</v>
      </c>
      <c r="B145" s="34">
        <v>11</v>
      </c>
      <c r="C145" s="34">
        <v>8</v>
      </c>
      <c r="D145" s="35">
        <v>2</v>
      </c>
      <c r="E145" s="36"/>
      <c r="F145" s="7" t="s">
        <v>258</v>
      </c>
      <c r="G145" s="53" t="s">
        <v>270</v>
      </c>
      <c r="H145" s="8">
        <v>507125.72</v>
      </c>
      <c r="I145" s="8">
        <v>507125.72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507125.72</v>
      </c>
      <c r="R145" s="8">
        <v>507125.72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4">
        <v>6</v>
      </c>
      <c r="B146" s="34">
        <v>9</v>
      </c>
      <c r="C146" s="34">
        <v>12</v>
      </c>
      <c r="D146" s="35">
        <v>2</v>
      </c>
      <c r="E146" s="36"/>
      <c r="F146" s="7" t="s">
        <v>258</v>
      </c>
      <c r="G146" s="53" t="s">
        <v>384</v>
      </c>
      <c r="H146" s="8">
        <v>1109000</v>
      </c>
      <c r="I146" s="8">
        <v>1105000</v>
      </c>
      <c r="J146" s="8">
        <v>4000</v>
      </c>
      <c r="K146" s="8">
        <v>0</v>
      </c>
      <c r="L146" s="8">
        <v>0</v>
      </c>
      <c r="M146" s="9">
        <v>99.63</v>
      </c>
      <c r="N146" s="9">
        <v>0.36</v>
      </c>
      <c r="O146" s="9">
        <v>0</v>
      </c>
      <c r="P146" s="9">
        <v>0</v>
      </c>
      <c r="Q146" s="8">
        <v>1109000</v>
      </c>
      <c r="R146" s="8">
        <v>1105000</v>
      </c>
      <c r="S146" s="8">
        <v>4000</v>
      </c>
      <c r="T146" s="8">
        <v>0</v>
      </c>
      <c r="U146" s="8">
        <v>0</v>
      </c>
      <c r="V146" s="9">
        <v>99.63</v>
      </c>
      <c r="W146" s="9">
        <v>0.36</v>
      </c>
      <c r="X146" s="9">
        <v>0</v>
      </c>
      <c r="Y146" s="9">
        <v>0</v>
      </c>
    </row>
    <row r="147" spans="1:25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7" t="s">
        <v>258</v>
      </c>
      <c r="G147" s="53" t="s">
        <v>385</v>
      </c>
      <c r="H147" s="8">
        <v>85000</v>
      </c>
      <c r="I147" s="8">
        <v>85000</v>
      </c>
      <c r="J147" s="8">
        <v>0</v>
      </c>
      <c r="K147" s="8">
        <v>0</v>
      </c>
      <c r="L147" s="8">
        <v>0</v>
      </c>
      <c r="M147" s="9">
        <v>100</v>
      </c>
      <c r="N147" s="9">
        <v>0</v>
      </c>
      <c r="O147" s="9">
        <v>0</v>
      </c>
      <c r="P147" s="9">
        <v>0</v>
      </c>
      <c r="Q147" s="8">
        <v>85000</v>
      </c>
      <c r="R147" s="8">
        <v>85000</v>
      </c>
      <c r="S147" s="8">
        <v>0</v>
      </c>
      <c r="T147" s="8">
        <v>0</v>
      </c>
      <c r="U147" s="8">
        <v>0</v>
      </c>
      <c r="V147" s="9">
        <v>100</v>
      </c>
      <c r="W147" s="9">
        <v>0</v>
      </c>
      <c r="X147" s="9">
        <v>0</v>
      </c>
      <c r="Y147" s="9">
        <v>0</v>
      </c>
    </row>
    <row r="148" spans="1:25" ht="12.75">
      <c r="A148" s="34">
        <v>6</v>
      </c>
      <c r="B148" s="34">
        <v>18</v>
      </c>
      <c r="C148" s="34">
        <v>8</v>
      </c>
      <c r="D148" s="35">
        <v>2</v>
      </c>
      <c r="E148" s="36"/>
      <c r="F148" s="7" t="s">
        <v>258</v>
      </c>
      <c r="G148" s="53" t="s">
        <v>386</v>
      </c>
      <c r="H148" s="8">
        <v>285716</v>
      </c>
      <c r="I148" s="8">
        <v>285716</v>
      </c>
      <c r="J148" s="8">
        <v>0</v>
      </c>
      <c r="K148" s="8">
        <v>0</v>
      </c>
      <c r="L148" s="8">
        <v>0</v>
      </c>
      <c r="M148" s="9">
        <v>100</v>
      </c>
      <c r="N148" s="9">
        <v>0</v>
      </c>
      <c r="O148" s="9">
        <v>0</v>
      </c>
      <c r="P148" s="9">
        <v>0</v>
      </c>
      <c r="Q148" s="8">
        <v>285716</v>
      </c>
      <c r="R148" s="8">
        <v>285716</v>
      </c>
      <c r="S148" s="8">
        <v>0</v>
      </c>
      <c r="T148" s="8">
        <v>0</v>
      </c>
      <c r="U148" s="8">
        <v>0</v>
      </c>
      <c r="V148" s="9">
        <v>100</v>
      </c>
      <c r="W148" s="9">
        <v>0</v>
      </c>
      <c r="X148" s="9">
        <v>0</v>
      </c>
      <c r="Y148" s="9">
        <v>0</v>
      </c>
    </row>
    <row r="149" spans="1:25" ht="12.75">
      <c r="A149" s="34">
        <v>6</v>
      </c>
      <c r="B149" s="34">
        <v>7</v>
      </c>
      <c r="C149" s="34">
        <v>6</v>
      </c>
      <c r="D149" s="35">
        <v>2</v>
      </c>
      <c r="E149" s="36"/>
      <c r="F149" s="7" t="s">
        <v>258</v>
      </c>
      <c r="G149" s="53" t="s">
        <v>387</v>
      </c>
      <c r="H149" s="8">
        <v>849405.54</v>
      </c>
      <c r="I149" s="8">
        <v>849405.54</v>
      </c>
      <c r="J149" s="8">
        <v>0</v>
      </c>
      <c r="K149" s="8">
        <v>0</v>
      </c>
      <c r="L149" s="8">
        <v>0</v>
      </c>
      <c r="M149" s="9">
        <v>100</v>
      </c>
      <c r="N149" s="9">
        <v>0</v>
      </c>
      <c r="O149" s="9">
        <v>0</v>
      </c>
      <c r="P149" s="9">
        <v>0</v>
      </c>
      <c r="Q149" s="8">
        <v>849405.54</v>
      </c>
      <c r="R149" s="8">
        <v>849405.54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4">
        <v>6</v>
      </c>
      <c r="B150" s="34">
        <v>18</v>
      </c>
      <c r="C150" s="34">
        <v>9</v>
      </c>
      <c r="D150" s="35">
        <v>2</v>
      </c>
      <c r="E150" s="36"/>
      <c r="F150" s="7" t="s">
        <v>258</v>
      </c>
      <c r="G150" s="53" t="s">
        <v>388</v>
      </c>
      <c r="H150" s="8">
        <v>530000</v>
      </c>
      <c r="I150" s="8">
        <v>530000</v>
      </c>
      <c r="J150" s="8">
        <v>0</v>
      </c>
      <c r="K150" s="8">
        <v>0</v>
      </c>
      <c r="L150" s="8">
        <v>0</v>
      </c>
      <c r="M150" s="9">
        <v>100</v>
      </c>
      <c r="N150" s="9">
        <v>0</v>
      </c>
      <c r="O150" s="9">
        <v>0</v>
      </c>
      <c r="P150" s="9">
        <v>0</v>
      </c>
      <c r="Q150" s="8">
        <v>530000</v>
      </c>
      <c r="R150" s="8">
        <v>530000</v>
      </c>
      <c r="S150" s="8">
        <v>0</v>
      </c>
      <c r="T150" s="8">
        <v>0</v>
      </c>
      <c r="U150" s="8">
        <v>0</v>
      </c>
      <c r="V150" s="9">
        <v>100</v>
      </c>
      <c r="W150" s="9">
        <v>0</v>
      </c>
      <c r="X150" s="9">
        <v>0</v>
      </c>
      <c r="Y150" s="9">
        <v>0</v>
      </c>
    </row>
    <row r="151" spans="1:25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7" t="s">
        <v>258</v>
      </c>
      <c r="G151" s="53" t="s">
        <v>389</v>
      </c>
      <c r="H151" s="8">
        <v>27500</v>
      </c>
      <c r="I151" s="8">
        <v>27500</v>
      </c>
      <c r="J151" s="8">
        <v>0</v>
      </c>
      <c r="K151" s="8">
        <v>0</v>
      </c>
      <c r="L151" s="8">
        <v>0</v>
      </c>
      <c r="M151" s="9">
        <v>100</v>
      </c>
      <c r="N151" s="9">
        <v>0</v>
      </c>
      <c r="O151" s="9">
        <v>0</v>
      </c>
      <c r="P151" s="9">
        <v>0</v>
      </c>
      <c r="Q151" s="8">
        <v>27500</v>
      </c>
      <c r="R151" s="8">
        <v>27500</v>
      </c>
      <c r="S151" s="8">
        <v>0</v>
      </c>
      <c r="T151" s="8">
        <v>0</v>
      </c>
      <c r="U151" s="8">
        <v>0</v>
      </c>
      <c r="V151" s="9">
        <v>100</v>
      </c>
      <c r="W151" s="9">
        <v>0</v>
      </c>
      <c r="X151" s="9">
        <v>0</v>
      </c>
      <c r="Y151" s="9">
        <v>0</v>
      </c>
    </row>
    <row r="152" spans="1:25" ht="12.75">
      <c r="A152" s="34">
        <v>6</v>
      </c>
      <c r="B152" s="34">
        <v>1</v>
      </c>
      <c r="C152" s="34">
        <v>16</v>
      </c>
      <c r="D152" s="35">
        <v>2</v>
      </c>
      <c r="E152" s="36"/>
      <c r="F152" s="7" t="s">
        <v>258</v>
      </c>
      <c r="G152" s="53" t="s">
        <v>272</v>
      </c>
      <c r="H152" s="8">
        <v>1159000</v>
      </c>
      <c r="I152" s="8">
        <v>1159000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1159000</v>
      </c>
      <c r="R152" s="8">
        <v>1159000</v>
      </c>
      <c r="S152" s="8">
        <v>0</v>
      </c>
      <c r="T152" s="8">
        <v>0</v>
      </c>
      <c r="U152" s="8">
        <v>0</v>
      </c>
      <c r="V152" s="9">
        <v>100</v>
      </c>
      <c r="W152" s="9">
        <v>0</v>
      </c>
      <c r="X152" s="9">
        <v>0</v>
      </c>
      <c r="Y152" s="9">
        <v>0</v>
      </c>
    </row>
    <row r="153" spans="1:25" ht="12.75">
      <c r="A153" s="34">
        <v>6</v>
      </c>
      <c r="B153" s="34">
        <v>2</v>
      </c>
      <c r="C153" s="34">
        <v>13</v>
      </c>
      <c r="D153" s="35">
        <v>2</v>
      </c>
      <c r="E153" s="36"/>
      <c r="F153" s="7" t="s">
        <v>258</v>
      </c>
      <c r="G153" s="53" t="s">
        <v>390</v>
      </c>
      <c r="H153" s="8">
        <v>482980</v>
      </c>
      <c r="I153" s="8">
        <v>482980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482980</v>
      </c>
      <c r="R153" s="8">
        <v>482980</v>
      </c>
      <c r="S153" s="8">
        <v>0</v>
      </c>
      <c r="T153" s="8">
        <v>0</v>
      </c>
      <c r="U153" s="8">
        <v>0</v>
      </c>
      <c r="V153" s="9">
        <v>100</v>
      </c>
      <c r="W153" s="9">
        <v>0</v>
      </c>
      <c r="X153" s="9">
        <v>0</v>
      </c>
      <c r="Y153" s="9">
        <v>0</v>
      </c>
    </row>
    <row r="154" spans="1:25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7" t="s">
        <v>258</v>
      </c>
      <c r="G154" s="53" t="s">
        <v>273</v>
      </c>
      <c r="H154" s="8">
        <v>1100000</v>
      </c>
      <c r="I154" s="8">
        <v>1100000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1100000</v>
      </c>
      <c r="R154" s="8">
        <v>1100000</v>
      </c>
      <c r="S154" s="8">
        <v>0</v>
      </c>
      <c r="T154" s="8">
        <v>0</v>
      </c>
      <c r="U154" s="8">
        <v>0</v>
      </c>
      <c r="V154" s="9">
        <v>100</v>
      </c>
      <c r="W154" s="9">
        <v>0</v>
      </c>
      <c r="X154" s="9">
        <v>0</v>
      </c>
      <c r="Y154" s="9">
        <v>0</v>
      </c>
    </row>
    <row r="155" spans="1:25" ht="12.75">
      <c r="A155" s="34">
        <v>6</v>
      </c>
      <c r="B155" s="34">
        <v>17</v>
      </c>
      <c r="C155" s="34">
        <v>5</v>
      </c>
      <c r="D155" s="35">
        <v>2</v>
      </c>
      <c r="E155" s="36"/>
      <c r="F155" s="7" t="s">
        <v>258</v>
      </c>
      <c r="G155" s="53" t="s">
        <v>391</v>
      </c>
      <c r="H155" s="8">
        <v>1200000</v>
      </c>
      <c r="I155" s="8">
        <v>1200000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1200000</v>
      </c>
      <c r="R155" s="8">
        <v>1200000</v>
      </c>
      <c r="S155" s="8">
        <v>0</v>
      </c>
      <c r="T155" s="8">
        <v>0</v>
      </c>
      <c r="U155" s="8">
        <v>0</v>
      </c>
      <c r="V155" s="9">
        <v>100</v>
      </c>
      <c r="W155" s="9">
        <v>0</v>
      </c>
      <c r="X155" s="9">
        <v>0</v>
      </c>
      <c r="Y155" s="9">
        <v>0</v>
      </c>
    </row>
    <row r="156" spans="1:25" ht="12.75">
      <c r="A156" s="34">
        <v>6</v>
      </c>
      <c r="B156" s="34">
        <v>11</v>
      </c>
      <c r="C156" s="34">
        <v>9</v>
      </c>
      <c r="D156" s="35">
        <v>2</v>
      </c>
      <c r="E156" s="36"/>
      <c r="F156" s="7" t="s">
        <v>258</v>
      </c>
      <c r="G156" s="53" t="s">
        <v>392</v>
      </c>
      <c r="H156" s="8">
        <v>1147687.02</v>
      </c>
      <c r="I156" s="8">
        <v>1147687.02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1147687.02</v>
      </c>
      <c r="R156" s="8">
        <v>1147687.02</v>
      </c>
      <c r="S156" s="8">
        <v>0</v>
      </c>
      <c r="T156" s="8">
        <v>0</v>
      </c>
      <c r="U156" s="8">
        <v>0</v>
      </c>
      <c r="V156" s="9">
        <v>100</v>
      </c>
      <c r="W156" s="9">
        <v>0</v>
      </c>
      <c r="X156" s="9">
        <v>0</v>
      </c>
      <c r="Y156" s="9">
        <v>0</v>
      </c>
    </row>
    <row r="157" spans="1:25" ht="12.75">
      <c r="A157" s="34">
        <v>6</v>
      </c>
      <c r="B157" s="34">
        <v>4</v>
      </c>
      <c r="C157" s="34">
        <v>6</v>
      </c>
      <c r="D157" s="35">
        <v>2</v>
      </c>
      <c r="E157" s="36"/>
      <c r="F157" s="7" t="s">
        <v>258</v>
      </c>
      <c r="G157" s="53" t="s">
        <v>393</v>
      </c>
      <c r="H157" s="8">
        <v>118680</v>
      </c>
      <c r="I157" s="8">
        <v>118680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118680</v>
      </c>
      <c r="R157" s="8">
        <v>118680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4">
        <v>6</v>
      </c>
      <c r="B158" s="34">
        <v>7</v>
      </c>
      <c r="C158" s="34">
        <v>7</v>
      </c>
      <c r="D158" s="35">
        <v>2</v>
      </c>
      <c r="E158" s="36"/>
      <c r="F158" s="7" t="s">
        <v>258</v>
      </c>
      <c r="G158" s="53" t="s">
        <v>394</v>
      </c>
      <c r="H158" s="8">
        <v>850000</v>
      </c>
      <c r="I158" s="8">
        <v>800000</v>
      </c>
      <c r="J158" s="8">
        <v>50000</v>
      </c>
      <c r="K158" s="8">
        <v>0</v>
      </c>
      <c r="L158" s="8">
        <v>0</v>
      </c>
      <c r="M158" s="9">
        <v>94.11</v>
      </c>
      <c r="N158" s="9">
        <v>5.88</v>
      </c>
      <c r="O158" s="9">
        <v>0</v>
      </c>
      <c r="P158" s="9">
        <v>0</v>
      </c>
      <c r="Q158" s="8">
        <v>800000</v>
      </c>
      <c r="R158" s="8">
        <v>800000</v>
      </c>
      <c r="S158" s="8">
        <v>0</v>
      </c>
      <c r="T158" s="8">
        <v>0</v>
      </c>
      <c r="U158" s="8">
        <v>0</v>
      </c>
      <c r="V158" s="9">
        <v>100</v>
      </c>
      <c r="W158" s="9">
        <v>0</v>
      </c>
      <c r="X158" s="9">
        <v>0</v>
      </c>
      <c r="Y158" s="9">
        <v>0</v>
      </c>
    </row>
    <row r="159" spans="1:25" ht="12.75">
      <c r="A159" s="34">
        <v>6</v>
      </c>
      <c r="B159" s="34">
        <v>1</v>
      </c>
      <c r="C159" s="34">
        <v>17</v>
      </c>
      <c r="D159" s="35">
        <v>2</v>
      </c>
      <c r="E159" s="36"/>
      <c r="F159" s="7" t="s">
        <v>258</v>
      </c>
      <c r="G159" s="53" t="s">
        <v>395</v>
      </c>
      <c r="H159" s="8">
        <v>230480</v>
      </c>
      <c r="I159" s="8">
        <v>230480</v>
      </c>
      <c r="J159" s="8">
        <v>0</v>
      </c>
      <c r="K159" s="8">
        <v>0</v>
      </c>
      <c r="L159" s="8">
        <v>0</v>
      </c>
      <c r="M159" s="9">
        <v>100</v>
      </c>
      <c r="N159" s="9">
        <v>0</v>
      </c>
      <c r="O159" s="9">
        <v>0</v>
      </c>
      <c r="P159" s="9">
        <v>0</v>
      </c>
      <c r="Q159" s="8">
        <v>230480</v>
      </c>
      <c r="R159" s="8">
        <v>230480</v>
      </c>
      <c r="S159" s="8">
        <v>0</v>
      </c>
      <c r="T159" s="8">
        <v>0</v>
      </c>
      <c r="U159" s="8">
        <v>0</v>
      </c>
      <c r="V159" s="9">
        <v>100</v>
      </c>
      <c r="W159" s="9">
        <v>0</v>
      </c>
      <c r="X159" s="9">
        <v>0</v>
      </c>
      <c r="Y159" s="9">
        <v>0</v>
      </c>
    </row>
    <row r="160" spans="1:25" ht="12.75">
      <c r="A160" s="34">
        <v>6</v>
      </c>
      <c r="B160" s="34">
        <v>2</v>
      </c>
      <c r="C160" s="34">
        <v>14</v>
      </c>
      <c r="D160" s="35">
        <v>2</v>
      </c>
      <c r="E160" s="36"/>
      <c r="F160" s="7" t="s">
        <v>258</v>
      </c>
      <c r="G160" s="53" t="s">
        <v>396</v>
      </c>
      <c r="H160" s="8">
        <v>928516</v>
      </c>
      <c r="I160" s="8">
        <v>928516</v>
      </c>
      <c r="J160" s="8">
        <v>0</v>
      </c>
      <c r="K160" s="8">
        <v>0</v>
      </c>
      <c r="L160" s="8">
        <v>0</v>
      </c>
      <c r="M160" s="9">
        <v>100</v>
      </c>
      <c r="N160" s="9">
        <v>0</v>
      </c>
      <c r="O160" s="9">
        <v>0</v>
      </c>
      <c r="P160" s="9">
        <v>0</v>
      </c>
      <c r="Q160" s="8">
        <v>928516</v>
      </c>
      <c r="R160" s="8">
        <v>928516</v>
      </c>
      <c r="S160" s="8">
        <v>0</v>
      </c>
      <c r="T160" s="8">
        <v>0</v>
      </c>
      <c r="U160" s="8">
        <v>0</v>
      </c>
      <c r="V160" s="9">
        <v>100</v>
      </c>
      <c r="W160" s="9">
        <v>0</v>
      </c>
      <c r="X160" s="9">
        <v>0</v>
      </c>
      <c r="Y160" s="9">
        <v>0</v>
      </c>
    </row>
    <row r="161" spans="1:25" ht="12.75">
      <c r="A161" s="34">
        <v>6</v>
      </c>
      <c r="B161" s="34">
        <v>4</v>
      </c>
      <c r="C161" s="34">
        <v>7</v>
      </c>
      <c r="D161" s="35">
        <v>2</v>
      </c>
      <c r="E161" s="36"/>
      <c r="F161" s="7" t="s">
        <v>258</v>
      </c>
      <c r="G161" s="53" t="s">
        <v>397</v>
      </c>
      <c r="H161" s="8">
        <v>720000</v>
      </c>
      <c r="I161" s="8">
        <v>720000</v>
      </c>
      <c r="J161" s="8">
        <v>0</v>
      </c>
      <c r="K161" s="8">
        <v>0</v>
      </c>
      <c r="L161" s="8">
        <v>0</v>
      </c>
      <c r="M161" s="9">
        <v>100</v>
      </c>
      <c r="N161" s="9">
        <v>0</v>
      </c>
      <c r="O161" s="9">
        <v>0</v>
      </c>
      <c r="P161" s="9">
        <v>0</v>
      </c>
      <c r="Q161" s="8">
        <v>720000</v>
      </c>
      <c r="R161" s="8">
        <v>720000</v>
      </c>
      <c r="S161" s="8">
        <v>0</v>
      </c>
      <c r="T161" s="8">
        <v>0</v>
      </c>
      <c r="U161" s="8">
        <v>0</v>
      </c>
      <c r="V161" s="9">
        <v>100</v>
      </c>
      <c r="W161" s="9">
        <v>0</v>
      </c>
      <c r="X161" s="9">
        <v>0</v>
      </c>
      <c r="Y161" s="9">
        <v>0</v>
      </c>
    </row>
    <row r="162" spans="1:25" ht="12.75">
      <c r="A162" s="34">
        <v>6</v>
      </c>
      <c r="B162" s="34">
        <v>15</v>
      </c>
      <c r="C162" s="34">
        <v>7</v>
      </c>
      <c r="D162" s="35">
        <v>2</v>
      </c>
      <c r="E162" s="36"/>
      <c r="F162" s="7" t="s">
        <v>258</v>
      </c>
      <c r="G162" s="53" t="s">
        <v>398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9"/>
      <c r="N162" s="9"/>
      <c r="O162" s="9"/>
      <c r="P162" s="9"/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9"/>
      <c r="W162" s="9"/>
      <c r="X162" s="9"/>
      <c r="Y162" s="9"/>
    </row>
    <row r="163" spans="1:25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7" t="s">
        <v>258</v>
      </c>
      <c r="G163" s="53" t="s">
        <v>399</v>
      </c>
      <c r="H163" s="8">
        <v>755208</v>
      </c>
      <c r="I163" s="8">
        <v>755208</v>
      </c>
      <c r="J163" s="8">
        <v>0</v>
      </c>
      <c r="K163" s="8">
        <v>0</v>
      </c>
      <c r="L163" s="8">
        <v>0</v>
      </c>
      <c r="M163" s="9">
        <v>100</v>
      </c>
      <c r="N163" s="9">
        <v>0</v>
      </c>
      <c r="O163" s="9">
        <v>0</v>
      </c>
      <c r="P163" s="9">
        <v>0</v>
      </c>
      <c r="Q163" s="8">
        <v>755207.28</v>
      </c>
      <c r="R163" s="8">
        <v>755207.28</v>
      </c>
      <c r="S163" s="8">
        <v>0</v>
      </c>
      <c r="T163" s="8">
        <v>0</v>
      </c>
      <c r="U163" s="8">
        <v>0</v>
      </c>
      <c r="V163" s="9">
        <v>100</v>
      </c>
      <c r="W163" s="9">
        <v>0</v>
      </c>
      <c r="X163" s="9">
        <v>0</v>
      </c>
      <c r="Y163" s="9">
        <v>0</v>
      </c>
    </row>
    <row r="164" spans="1:25" ht="12.75">
      <c r="A164" s="34">
        <v>6</v>
      </c>
      <c r="B164" s="34">
        <v>16</v>
      </c>
      <c r="C164" s="34">
        <v>6</v>
      </c>
      <c r="D164" s="35">
        <v>2</v>
      </c>
      <c r="E164" s="36"/>
      <c r="F164" s="7" t="s">
        <v>258</v>
      </c>
      <c r="G164" s="53" t="s">
        <v>400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9"/>
      <c r="N164" s="9"/>
      <c r="O164" s="9"/>
      <c r="P164" s="9"/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9"/>
      <c r="W164" s="9"/>
      <c r="X164" s="9"/>
      <c r="Y164" s="9"/>
    </row>
    <row r="165" spans="1:25" ht="12.75">
      <c r="A165" s="34">
        <v>6</v>
      </c>
      <c r="B165" s="34">
        <v>19</v>
      </c>
      <c r="C165" s="34">
        <v>5</v>
      </c>
      <c r="D165" s="35">
        <v>2</v>
      </c>
      <c r="E165" s="36"/>
      <c r="F165" s="7" t="s">
        <v>258</v>
      </c>
      <c r="G165" s="53" t="s">
        <v>401</v>
      </c>
      <c r="H165" s="8">
        <v>1651937.5</v>
      </c>
      <c r="I165" s="8">
        <v>1651937.5</v>
      </c>
      <c r="J165" s="8">
        <v>0</v>
      </c>
      <c r="K165" s="8">
        <v>0</v>
      </c>
      <c r="L165" s="8">
        <v>0</v>
      </c>
      <c r="M165" s="9">
        <v>100</v>
      </c>
      <c r="N165" s="9">
        <v>0</v>
      </c>
      <c r="O165" s="9">
        <v>0</v>
      </c>
      <c r="P165" s="9">
        <v>0</v>
      </c>
      <c r="Q165" s="8">
        <v>1651937.5</v>
      </c>
      <c r="R165" s="8">
        <v>1651937.5</v>
      </c>
      <c r="S165" s="8">
        <v>0</v>
      </c>
      <c r="T165" s="8">
        <v>0</v>
      </c>
      <c r="U165" s="8">
        <v>0</v>
      </c>
      <c r="V165" s="9">
        <v>100</v>
      </c>
      <c r="W165" s="9">
        <v>0</v>
      </c>
      <c r="X165" s="9">
        <v>0</v>
      </c>
      <c r="Y165" s="9">
        <v>0</v>
      </c>
    </row>
    <row r="166" spans="1:25" ht="12.75">
      <c r="A166" s="34">
        <v>6</v>
      </c>
      <c r="B166" s="34">
        <v>8</v>
      </c>
      <c r="C166" s="34">
        <v>13</v>
      </c>
      <c r="D166" s="35">
        <v>2</v>
      </c>
      <c r="E166" s="36"/>
      <c r="F166" s="7" t="s">
        <v>258</v>
      </c>
      <c r="G166" s="53" t="s">
        <v>402</v>
      </c>
      <c r="H166" s="8">
        <v>550500</v>
      </c>
      <c r="I166" s="8">
        <v>550500</v>
      </c>
      <c r="J166" s="8">
        <v>0</v>
      </c>
      <c r="K166" s="8">
        <v>0</v>
      </c>
      <c r="L166" s="8">
        <v>0</v>
      </c>
      <c r="M166" s="9">
        <v>100</v>
      </c>
      <c r="N166" s="9">
        <v>0</v>
      </c>
      <c r="O166" s="9">
        <v>0</v>
      </c>
      <c r="P166" s="9">
        <v>0</v>
      </c>
      <c r="Q166" s="8">
        <v>550500</v>
      </c>
      <c r="R166" s="8">
        <v>550500</v>
      </c>
      <c r="S166" s="8">
        <v>0</v>
      </c>
      <c r="T166" s="8">
        <v>0</v>
      </c>
      <c r="U166" s="8">
        <v>0</v>
      </c>
      <c r="V166" s="9">
        <v>100</v>
      </c>
      <c r="W166" s="9">
        <v>0</v>
      </c>
      <c r="X166" s="9">
        <v>0</v>
      </c>
      <c r="Y166" s="9">
        <v>0</v>
      </c>
    </row>
    <row r="167" spans="1:25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7" t="s">
        <v>258</v>
      </c>
      <c r="G167" s="53" t="s">
        <v>403</v>
      </c>
      <c r="H167" s="8">
        <v>456667</v>
      </c>
      <c r="I167" s="8">
        <v>456667</v>
      </c>
      <c r="J167" s="8">
        <v>0</v>
      </c>
      <c r="K167" s="8">
        <v>0</v>
      </c>
      <c r="L167" s="8">
        <v>0</v>
      </c>
      <c r="M167" s="9">
        <v>100</v>
      </c>
      <c r="N167" s="9">
        <v>0</v>
      </c>
      <c r="O167" s="9">
        <v>0</v>
      </c>
      <c r="P167" s="9">
        <v>0</v>
      </c>
      <c r="Q167" s="8">
        <v>456666.6</v>
      </c>
      <c r="R167" s="8">
        <v>456666.6</v>
      </c>
      <c r="S167" s="8">
        <v>0</v>
      </c>
      <c r="T167" s="8">
        <v>0</v>
      </c>
      <c r="U167" s="8">
        <v>0</v>
      </c>
      <c r="V167" s="9">
        <v>100</v>
      </c>
      <c r="W167" s="9">
        <v>0</v>
      </c>
      <c r="X167" s="9">
        <v>0</v>
      </c>
      <c r="Y167" s="9">
        <v>0</v>
      </c>
    </row>
    <row r="168" spans="1:25" ht="12.75">
      <c r="A168" s="34">
        <v>6</v>
      </c>
      <c r="B168" s="34">
        <v>4</v>
      </c>
      <c r="C168" s="34">
        <v>8</v>
      </c>
      <c r="D168" s="35">
        <v>2</v>
      </c>
      <c r="E168" s="36"/>
      <c r="F168" s="7" t="s">
        <v>258</v>
      </c>
      <c r="G168" s="53" t="s">
        <v>404</v>
      </c>
      <c r="H168" s="8">
        <v>1663178.32</v>
      </c>
      <c r="I168" s="8">
        <v>1663178.32</v>
      </c>
      <c r="J168" s="8">
        <v>0</v>
      </c>
      <c r="K168" s="8">
        <v>0</v>
      </c>
      <c r="L168" s="8">
        <v>0</v>
      </c>
      <c r="M168" s="9">
        <v>100</v>
      </c>
      <c r="N168" s="9">
        <v>0</v>
      </c>
      <c r="O168" s="9">
        <v>0</v>
      </c>
      <c r="P168" s="9">
        <v>0</v>
      </c>
      <c r="Q168" s="8">
        <v>1663178.32</v>
      </c>
      <c r="R168" s="8">
        <v>1663178.32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4">
        <v>6</v>
      </c>
      <c r="B169" s="34">
        <v>3</v>
      </c>
      <c r="C169" s="34">
        <v>12</v>
      </c>
      <c r="D169" s="35">
        <v>2</v>
      </c>
      <c r="E169" s="36"/>
      <c r="F169" s="7" t="s">
        <v>258</v>
      </c>
      <c r="G169" s="53" t="s">
        <v>405</v>
      </c>
      <c r="H169" s="8">
        <v>1389490</v>
      </c>
      <c r="I169" s="8">
        <v>1389490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1389488</v>
      </c>
      <c r="R169" s="8">
        <v>1389488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4">
        <v>6</v>
      </c>
      <c r="B170" s="34">
        <v>7</v>
      </c>
      <c r="C170" s="34">
        <v>9</v>
      </c>
      <c r="D170" s="35">
        <v>2</v>
      </c>
      <c r="E170" s="36"/>
      <c r="F170" s="7" t="s">
        <v>258</v>
      </c>
      <c r="G170" s="53" t="s">
        <v>406</v>
      </c>
      <c r="H170" s="8">
        <v>511560</v>
      </c>
      <c r="I170" s="8">
        <v>511560</v>
      </c>
      <c r="J170" s="8">
        <v>0</v>
      </c>
      <c r="K170" s="8">
        <v>0</v>
      </c>
      <c r="L170" s="8">
        <v>0</v>
      </c>
      <c r="M170" s="9">
        <v>100</v>
      </c>
      <c r="N170" s="9">
        <v>0</v>
      </c>
      <c r="O170" s="9">
        <v>0</v>
      </c>
      <c r="P170" s="9">
        <v>0</v>
      </c>
      <c r="Q170" s="8">
        <v>511560</v>
      </c>
      <c r="R170" s="8">
        <v>511560</v>
      </c>
      <c r="S170" s="8">
        <v>0</v>
      </c>
      <c r="T170" s="8">
        <v>0</v>
      </c>
      <c r="U170" s="8">
        <v>0</v>
      </c>
      <c r="V170" s="9">
        <v>100</v>
      </c>
      <c r="W170" s="9">
        <v>0</v>
      </c>
      <c r="X170" s="9">
        <v>0</v>
      </c>
      <c r="Y170" s="9">
        <v>0</v>
      </c>
    </row>
    <row r="171" spans="1:25" ht="12.75">
      <c r="A171" s="34">
        <v>6</v>
      </c>
      <c r="B171" s="34">
        <v>12</v>
      </c>
      <c r="C171" s="34">
        <v>7</v>
      </c>
      <c r="D171" s="35">
        <v>2</v>
      </c>
      <c r="E171" s="36"/>
      <c r="F171" s="7" t="s">
        <v>258</v>
      </c>
      <c r="G171" s="53" t="s">
        <v>407</v>
      </c>
      <c r="H171" s="8">
        <v>470330.75</v>
      </c>
      <c r="I171" s="8">
        <v>470330.75</v>
      </c>
      <c r="J171" s="8">
        <v>0</v>
      </c>
      <c r="K171" s="8">
        <v>0</v>
      </c>
      <c r="L171" s="8">
        <v>0</v>
      </c>
      <c r="M171" s="9">
        <v>100</v>
      </c>
      <c r="N171" s="9">
        <v>0</v>
      </c>
      <c r="O171" s="9">
        <v>0</v>
      </c>
      <c r="P171" s="9">
        <v>0</v>
      </c>
      <c r="Q171" s="8">
        <v>205330.75</v>
      </c>
      <c r="R171" s="8">
        <v>205330.75</v>
      </c>
      <c r="S171" s="8">
        <v>0</v>
      </c>
      <c r="T171" s="8">
        <v>0</v>
      </c>
      <c r="U171" s="8">
        <v>0</v>
      </c>
      <c r="V171" s="9">
        <v>100</v>
      </c>
      <c r="W171" s="9">
        <v>0</v>
      </c>
      <c r="X171" s="9">
        <v>0</v>
      </c>
      <c r="Y171" s="9">
        <v>0</v>
      </c>
    </row>
    <row r="172" spans="1:25" ht="12.75">
      <c r="A172" s="34">
        <v>6</v>
      </c>
      <c r="B172" s="34">
        <v>1</v>
      </c>
      <c r="C172" s="34">
        <v>18</v>
      </c>
      <c r="D172" s="35">
        <v>2</v>
      </c>
      <c r="E172" s="36"/>
      <c r="F172" s="7" t="s">
        <v>258</v>
      </c>
      <c r="G172" s="53" t="s">
        <v>408</v>
      </c>
      <c r="H172" s="8">
        <v>3201460</v>
      </c>
      <c r="I172" s="8">
        <v>3021306</v>
      </c>
      <c r="J172" s="8">
        <v>0</v>
      </c>
      <c r="K172" s="8">
        <v>0</v>
      </c>
      <c r="L172" s="8">
        <v>180154</v>
      </c>
      <c r="M172" s="9">
        <v>94.37</v>
      </c>
      <c r="N172" s="9">
        <v>0</v>
      </c>
      <c r="O172" s="9">
        <v>0</v>
      </c>
      <c r="P172" s="9">
        <v>5.62</v>
      </c>
      <c r="Q172" s="8">
        <v>3192620.24</v>
      </c>
      <c r="R172" s="8">
        <v>3012466.98</v>
      </c>
      <c r="S172" s="8">
        <v>0</v>
      </c>
      <c r="T172" s="8">
        <v>0</v>
      </c>
      <c r="U172" s="8">
        <v>180153.26</v>
      </c>
      <c r="V172" s="9">
        <v>94.35</v>
      </c>
      <c r="W172" s="9">
        <v>0</v>
      </c>
      <c r="X172" s="9">
        <v>0</v>
      </c>
      <c r="Y172" s="9">
        <v>5.64</v>
      </c>
    </row>
    <row r="173" spans="1:25" ht="12.75">
      <c r="A173" s="34">
        <v>6</v>
      </c>
      <c r="B173" s="34">
        <v>19</v>
      </c>
      <c r="C173" s="34">
        <v>6</v>
      </c>
      <c r="D173" s="35">
        <v>2</v>
      </c>
      <c r="E173" s="36"/>
      <c r="F173" s="7" t="s">
        <v>258</v>
      </c>
      <c r="G173" s="53" t="s">
        <v>274</v>
      </c>
      <c r="H173" s="8">
        <v>1934647.32</v>
      </c>
      <c r="I173" s="8">
        <v>1934647.32</v>
      </c>
      <c r="J173" s="8">
        <v>0</v>
      </c>
      <c r="K173" s="8">
        <v>0</v>
      </c>
      <c r="L173" s="8">
        <v>0</v>
      </c>
      <c r="M173" s="9">
        <v>100</v>
      </c>
      <c r="N173" s="9">
        <v>0</v>
      </c>
      <c r="O173" s="9">
        <v>0</v>
      </c>
      <c r="P173" s="9">
        <v>0</v>
      </c>
      <c r="Q173" s="8">
        <v>1771000</v>
      </c>
      <c r="R173" s="8">
        <v>1771000</v>
      </c>
      <c r="S173" s="8">
        <v>0</v>
      </c>
      <c r="T173" s="8">
        <v>0</v>
      </c>
      <c r="U173" s="8">
        <v>0</v>
      </c>
      <c r="V173" s="9">
        <v>100</v>
      </c>
      <c r="W173" s="9">
        <v>0</v>
      </c>
      <c r="X173" s="9">
        <v>0</v>
      </c>
      <c r="Y173" s="9">
        <v>0</v>
      </c>
    </row>
    <row r="174" spans="1:25" ht="12.75">
      <c r="A174" s="34">
        <v>6</v>
      </c>
      <c r="B174" s="34">
        <v>15</v>
      </c>
      <c r="C174" s="34">
        <v>8</v>
      </c>
      <c r="D174" s="35">
        <v>2</v>
      </c>
      <c r="E174" s="36"/>
      <c r="F174" s="7" t="s">
        <v>258</v>
      </c>
      <c r="G174" s="53" t="s">
        <v>409</v>
      </c>
      <c r="H174" s="8">
        <v>33600</v>
      </c>
      <c r="I174" s="8">
        <v>33600</v>
      </c>
      <c r="J174" s="8">
        <v>0</v>
      </c>
      <c r="K174" s="8">
        <v>0</v>
      </c>
      <c r="L174" s="8">
        <v>0</v>
      </c>
      <c r="M174" s="9">
        <v>100</v>
      </c>
      <c r="N174" s="9">
        <v>0</v>
      </c>
      <c r="O174" s="9">
        <v>0</v>
      </c>
      <c r="P174" s="9">
        <v>0</v>
      </c>
      <c r="Q174" s="8">
        <v>29400</v>
      </c>
      <c r="R174" s="8">
        <v>29400</v>
      </c>
      <c r="S174" s="8">
        <v>0</v>
      </c>
      <c r="T174" s="8">
        <v>0</v>
      </c>
      <c r="U174" s="8">
        <v>0</v>
      </c>
      <c r="V174" s="9">
        <v>100</v>
      </c>
      <c r="W174" s="9">
        <v>0</v>
      </c>
      <c r="X174" s="9">
        <v>0</v>
      </c>
      <c r="Y174" s="9">
        <v>0</v>
      </c>
    </row>
    <row r="175" spans="1:25" ht="12.75">
      <c r="A175" s="34">
        <v>6</v>
      </c>
      <c r="B175" s="34">
        <v>9</v>
      </c>
      <c r="C175" s="34">
        <v>13</v>
      </c>
      <c r="D175" s="35">
        <v>2</v>
      </c>
      <c r="E175" s="36"/>
      <c r="F175" s="7" t="s">
        <v>258</v>
      </c>
      <c r="G175" s="53" t="s">
        <v>410</v>
      </c>
      <c r="H175" s="8">
        <v>982644</v>
      </c>
      <c r="I175" s="8">
        <v>982644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982644</v>
      </c>
      <c r="R175" s="8">
        <v>982644</v>
      </c>
      <c r="S175" s="8">
        <v>0</v>
      </c>
      <c r="T175" s="8">
        <v>0</v>
      </c>
      <c r="U175" s="8">
        <v>0</v>
      </c>
      <c r="V175" s="9">
        <v>100</v>
      </c>
      <c r="W175" s="9">
        <v>0</v>
      </c>
      <c r="X175" s="9">
        <v>0</v>
      </c>
      <c r="Y175" s="9">
        <v>0</v>
      </c>
    </row>
    <row r="176" spans="1:25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7" t="s">
        <v>258</v>
      </c>
      <c r="G176" s="53" t="s">
        <v>411</v>
      </c>
      <c r="H176" s="8">
        <v>401230</v>
      </c>
      <c r="I176" s="8">
        <v>401230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697419.52</v>
      </c>
      <c r="R176" s="8">
        <v>697419.52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4">
        <v>6</v>
      </c>
      <c r="B177" s="34">
        <v>3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496000</v>
      </c>
      <c r="I177" s="8">
        <v>496000</v>
      </c>
      <c r="J177" s="8">
        <v>0</v>
      </c>
      <c r="K177" s="8">
        <v>0</v>
      </c>
      <c r="L177" s="8">
        <v>0</v>
      </c>
      <c r="M177" s="9">
        <v>100</v>
      </c>
      <c r="N177" s="9">
        <v>0</v>
      </c>
      <c r="O177" s="9">
        <v>0</v>
      </c>
      <c r="P177" s="9">
        <v>0</v>
      </c>
      <c r="Q177" s="8">
        <v>496000</v>
      </c>
      <c r="R177" s="8">
        <v>496000</v>
      </c>
      <c r="S177" s="8">
        <v>0</v>
      </c>
      <c r="T177" s="8">
        <v>0</v>
      </c>
      <c r="U177" s="8">
        <v>0</v>
      </c>
      <c r="V177" s="9">
        <v>100</v>
      </c>
      <c r="W177" s="9">
        <v>0</v>
      </c>
      <c r="X177" s="9">
        <v>0</v>
      </c>
      <c r="Y177" s="9">
        <v>0</v>
      </c>
    </row>
    <row r="178" spans="1:25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7" t="s">
        <v>258</v>
      </c>
      <c r="G178" s="53" t="s">
        <v>413</v>
      </c>
      <c r="H178" s="8">
        <v>710000</v>
      </c>
      <c r="I178" s="8">
        <v>710000</v>
      </c>
      <c r="J178" s="8">
        <v>0</v>
      </c>
      <c r="K178" s="8">
        <v>0</v>
      </c>
      <c r="L178" s="8">
        <v>0</v>
      </c>
      <c r="M178" s="9">
        <v>100</v>
      </c>
      <c r="N178" s="9">
        <v>0</v>
      </c>
      <c r="O178" s="9">
        <v>0</v>
      </c>
      <c r="P178" s="9">
        <v>0</v>
      </c>
      <c r="Q178" s="8">
        <v>300000</v>
      </c>
      <c r="R178" s="8">
        <v>300000</v>
      </c>
      <c r="S178" s="8">
        <v>0</v>
      </c>
      <c r="T178" s="8">
        <v>0</v>
      </c>
      <c r="U178" s="8">
        <v>0</v>
      </c>
      <c r="V178" s="9">
        <v>100</v>
      </c>
      <c r="W178" s="9">
        <v>0</v>
      </c>
      <c r="X178" s="9">
        <v>0</v>
      </c>
      <c r="Y178" s="9">
        <v>0</v>
      </c>
    </row>
    <row r="179" spans="1:25" ht="12.75">
      <c r="A179" s="34">
        <v>6</v>
      </c>
      <c r="B179" s="34">
        <v>19</v>
      </c>
      <c r="C179" s="34">
        <v>7</v>
      </c>
      <c r="D179" s="35">
        <v>2</v>
      </c>
      <c r="E179" s="36"/>
      <c r="F179" s="7" t="s">
        <v>258</v>
      </c>
      <c r="G179" s="53" t="s">
        <v>414</v>
      </c>
      <c r="H179" s="8">
        <v>860380</v>
      </c>
      <c r="I179" s="8">
        <v>860380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860380</v>
      </c>
      <c r="R179" s="8">
        <v>860380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4">
        <v>6</v>
      </c>
      <c r="B180" s="34">
        <v>9</v>
      </c>
      <c r="C180" s="34">
        <v>14</v>
      </c>
      <c r="D180" s="35">
        <v>2</v>
      </c>
      <c r="E180" s="36"/>
      <c r="F180" s="7" t="s">
        <v>258</v>
      </c>
      <c r="G180" s="53" t="s">
        <v>415</v>
      </c>
      <c r="H180" s="8">
        <v>2502956</v>
      </c>
      <c r="I180" s="8">
        <v>2442956</v>
      </c>
      <c r="J180" s="8">
        <v>60000</v>
      </c>
      <c r="K180" s="8">
        <v>0</v>
      </c>
      <c r="L180" s="8">
        <v>0</v>
      </c>
      <c r="M180" s="9">
        <v>97.6</v>
      </c>
      <c r="N180" s="9">
        <v>2.39</v>
      </c>
      <c r="O180" s="9">
        <v>0</v>
      </c>
      <c r="P180" s="9">
        <v>0</v>
      </c>
      <c r="Q180" s="8">
        <v>2495956</v>
      </c>
      <c r="R180" s="8">
        <v>2442956</v>
      </c>
      <c r="S180" s="8">
        <v>53000</v>
      </c>
      <c r="T180" s="8">
        <v>0</v>
      </c>
      <c r="U180" s="8">
        <v>0</v>
      </c>
      <c r="V180" s="9">
        <v>97.87</v>
      </c>
      <c r="W180" s="9">
        <v>2.12</v>
      </c>
      <c r="X180" s="9">
        <v>0</v>
      </c>
      <c r="Y180" s="9">
        <v>0</v>
      </c>
    </row>
    <row r="181" spans="1:25" ht="12.75">
      <c r="A181" s="34">
        <v>6</v>
      </c>
      <c r="B181" s="34">
        <v>19</v>
      </c>
      <c r="C181" s="34">
        <v>8</v>
      </c>
      <c r="D181" s="35">
        <v>2</v>
      </c>
      <c r="E181" s="36"/>
      <c r="F181" s="7" t="s">
        <v>258</v>
      </c>
      <c r="G181" s="53" t="s">
        <v>416</v>
      </c>
      <c r="H181" s="8">
        <v>275000</v>
      </c>
      <c r="I181" s="8">
        <v>275000</v>
      </c>
      <c r="J181" s="8">
        <v>0</v>
      </c>
      <c r="K181" s="8">
        <v>0</v>
      </c>
      <c r="L181" s="8">
        <v>0</v>
      </c>
      <c r="M181" s="9">
        <v>100</v>
      </c>
      <c r="N181" s="9">
        <v>0</v>
      </c>
      <c r="O181" s="9">
        <v>0</v>
      </c>
      <c r="P181" s="9">
        <v>0</v>
      </c>
      <c r="Q181" s="8">
        <v>275000</v>
      </c>
      <c r="R181" s="8">
        <v>275000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4">
        <v>6</v>
      </c>
      <c r="B182" s="34">
        <v>9</v>
      </c>
      <c r="C182" s="34">
        <v>15</v>
      </c>
      <c r="D182" s="35">
        <v>2</v>
      </c>
      <c r="E182" s="36"/>
      <c r="F182" s="7" t="s">
        <v>258</v>
      </c>
      <c r="G182" s="53" t="s">
        <v>417</v>
      </c>
      <c r="H182" s="8">
        <v>505100</v>
      </c>
      <c r="I182" s="8">
        <v>505100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505100</v>
      </c>
      <c r="R182" s="8">
        <v>505100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4">
        <v>6</v>
      </c>
      <c r="B183" s="34">
        <v>9</v>
      </c>
      <c r="C183" s="34">
        <v>16</v>
      </c>
      <c r="D183" s="35">
        <v>2</v>
      </c>
      <c r="E183" s="36"/>
      <c r="F183" s="7" t="s">
        <v>258</v>
      </c>
      <c r="G183" s="53" t="s">
        <v>418</v>
      </c>
      <c r="H183" s="8">
        <v>400000</v>
      </c>
      <c r="I183" s="8">
        <v>400000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400000</v>
      </c>
      <c r="R183" s="8">
        <v>400000</v>
      </c>
      <c r="S183" s="8">
        <v>0</v>
      </c>
      <c r="T183" s="8">
        <v>0</v>
      </c>
      <c r="U183" s="8">
        <v>0</v>
      </c>
      <c r="V183" s="9">
        <v>100</v>
      </c>
      <c r="W183" s="9">
        <v>0</v>
      </c>
      <c r="X183" s="9">
        <v>0</v>
      </c>
      <c r="Y183" s="9">
        <v>0</v>
      </c>
    </row>
    <row r="184" spans="1:25" ht="12.75">
      <c r="A184" s="34">
        <v>6</v>
      </c>
      <c r="B184" s="34">
        <v>7</v>
      </c>
      <c r="C184" s="34">
        <v>10</v>
      </c>
      <c r="D184" s="35">
        <v>2</v>
      </c>
      <c r="E184" s="36"/>
      <c r="F184" s="7" t="s">
        <v>258</v>
      </c>
      <c r="G184" s="53" t="s">
        <v>419</v>
      </c>
      <c r="H184" s="8">
        <v>460000</v>
      </c>
      <c r="I184" s="8">
        <v>460000</v>
      </c>
      <c r="J184" s="8">
        <v>0</v>
      </c>
      <c r="K184" s="8">
        <v>0</v>
      </c>
      <c r="L184" s="8">
        <v>0</v>
      </c>
      <c r="M184" s="9">
        <v>100</v>
      </c>
      <c r="N184" s="9">
        <v>0</v>
      </c>
      <c r="O184" s="9">
        <v>0</v>
      </c>
      <c r="P184" s="9">
        <v>0</v>
      </c>
      <c r="Q184" s="8">
        <v>460000</v>
      </c>
      <c r="R184" s="8">
        <v>460000</v>
      </c>
      <c r="S184" s="8">
        <v>0</v>
      </c>
      <c r="T184" s="8">
        <v>0</v>
      </c>
      <c r="U184" s="8">
        <v>0</v>
      </c>
      <c r="V184" s="9">
        <v>100</v>
      </c>
      <c r="W184" s="9">
        <v>0</v>
      </c>
      <c r="X184" s="9">
        <v>0</v>
      </c>
      <c r="Y184" s="9">
        <v>0</v>
      </c>
    </row>
    <row r="185" spans="1:25" ht="12.75">
      <c r="A185" s="34">
        <v>6</v>
      </c>
      <c r="B185" s="34">
        <v>1</v>
      </c>
      <c r="C185" s="34">
        <v>19</v>
      </c>
      <c r="D185" s="35">
        <v>2</v>
      </c>
      <c r="E185" s="36"/>
      <c r="F185" s="7" t="s">
        <v>258</v>
      </c>
      <c r="G185" s="53" t="s">
        <v>420</v>
      </c>
      <c r="H185" s="8">
        <v>244000</v>
      </c>
      <c r="I185" s="8">
        <v>244000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244000</v>
      </c>
      <c r="R185" s="8">
        <v>244000</v>
      </c>
      <c r="S185" s="8">
        <v>0</v>
      </c>
      <c r="T185" s="8">
        <v>0</v>
      </c>
      <c r="U185" s="8">
        <v>0</v>
      </c>
      <c r="V185" s="9">
        <v>100</v>
      </c>
      <c r="W185" s="9">
        <v>0</v>
      </c>
      <c r="X185" s="9">
        <v>0</v>
      </c>
      <c r="Y185" s="9">
        <v>0</v>
      </c>
    </row>
    <row r="186" spans="1:25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7" t="s">
        <v>258</v>
      </c>
      <c r="G186" s="53" t="s">
        <v>421</v>
      </c>
      <c r="H186" s="8">
        <v>3541308</v>
      </c>
      <c r="I186" s="8">
        <v>3541308</v>
      </c>
      <c r="J186" s="8">
        <v>0</v>
      </c>
      <c r="K186" s="8">
        <v>0</v>
      </c>
      <c r="L186" s="8">
        <v>0</v>
      </c>
      <c r="M186" s="9">
        <v>100</v>
      </c>
      <c r="N186" s="9">
        <v>0</v>
      </c>
      <c r="O186" s="9">
        <v>0</v>
      </c>
      <c r="P186" s="9">
        <v>0</v>
      </c>
      <c r="Q186" s="8">
        <v>3541308</v>
      </c>
      <c r="R186" s="8">
        <v>3541308</v>
      </c>
      <c r="S186" s="8">
        <v>0</v>
      </c>
      <c r="T186" s="8">
        <v>0</v>
      </c>
      <c r="U186" s="8">
        <v>0</v>
      </c>
      <c r="V186" s="9">
        <v>100</v>
      </c>
      <c r="W186" s="9">
        <v>0</v>
      </c>
      <c r="X186" s="9">
        <v>0</v>
      </c>
      <c r="Y186" s="9">
        <v>0</v>
      </c>
    </row>
    <row r="187" spans="1:25" ht="12.75">
      <c r="A187" s="34">
        <v>6</v>
      </c>
      <c r="B187" s="34">
        <v>3</v>
      </c>
      <c r="C187" s="34">
        <v>14</v>
      </c>
      <c r="D187" s="35">
        <v>2</v>
      </c>
      <c r="E187" s="36"/>
      <c r="F187" s="7" t="s">
        <v>258</v>
      </c>
      <c r="G187" s="53" t="s">
        <v>422</v>
      </c>
      <c r="H187" s="8">
        <v>531040</v>
      </c>
      <c r="I187" s="8">
        <v>531040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531040</v>
      </c>
      <c r="R187" s="8">
        <v>531040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4">
        <v>6</v>
      </c>
      <c r="B188" s="34">
        <v>6</v>
      </c>
      <c r="C188" s="34">
        <v>11</v>
      </c>
      <c r="D188" s="35">
        <v>2</v>
      </c>
      <c r="E188" s="36"/>
      <c r="F188" s="7" t="s">
        <v>258</v>
      </c>
      <c r="G188" s="53" t="s">
        <v>423</v>
      </c>
      <c r="H188" s="8">
        <v>1009750</v>
      </c>
      <c r="I188" s="8">
        <v>1009750</v>
      </c>
      <c r="J188" s="8">
        <v>0</v>
      </c>
      <c r="K188" s="8">
        <v>0</v>
      </c>
      <c r="L188" s="8">
        <v>0</v>
      </c>
      <c r="M188" s="9">
        <v>100</v>
      </c>
      <c r="N188" s="9">
        <v>0</v>
      </c>
      <c r="O188" s="9">
        <v>0</v>
      </c>
      <c r="P188" s="9">
        <v>0</v>
      </c>
      <c r="Q188" s="8">
        <v>1009750</v>
      </c>
      <c r="R188" s="8">
        <v>1009750</v>
      </c>
      <c r="S188" s="8">
        <v>0</v>
      </c>
      <c r="T188" s="8">
        <v>0</v>
      </c>
      <c r="U188" s="8">
        <v>0</v>
      </c>
      <c r="V188" s="9">
        <v>100</v>
      </c>
      <c r="W188" s="9">
        <v>0</v>
      </c>
      <c r="X188" s="9">
        <v>0</v>
      </c>
      <c r="Y188" s="9">
        <v>0</v>
      </c>
    </row>
    <row r="189" spans="1:25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7" t="s">
        <v>258</v>
      </c>
      <c r="G189" s="53" t="s">
        <v>424</v>
      </c>
      <c r="H189" s="8">
        <v>1212404</v>
      </c>
      <c r="I189" s="8">
        <v>1212404</v>
      </c>
      <c r="J189" s="8">
        <v>0</v>
      </c>
      <c r="K189" s="8">
        <v>0</v>
      </c>
      <c r="L189" s="8">
        <v>0</v>
      </c>
      <c r="M189" s="9">
        <v>100</v>
      </c>
      <c r="N189" s="9">
        <v>0</v>
      </c>
      <c r="O189" s="9">
        <v>0</v>
      </c>
      <c r="P189" s="9">
        <v>0</v>
      </c>
      <c r="Q189" s="8">
        <v>1212404</v>
      </c>
      <c r="R189" s="8">
        <v>1212404</v>
      </c>
      <c r="S189" s="8">
        <v>0</v>
      </c>
      <c r="T189" s="8">
        <v>0</v>
      </c>
      <c r="U189" s="8">
        <v>0</v>
      </c>
      <c r="V189" s="9">
        <v>100</v>
      </c>
      <c r="W189" s="9">
        <v>0</v>
      </c>
      <c r="X189" s="9">
        <v>0</v>
      </c>
      <c r="Y189" s="9">
        <v>0</v>
      </c>
    </row>
    <row r="190" spans="1:25" ht="12.75">
      <c r="A190" s="34">
        <v>6</v>
      </c>
      <c r="B190" s="34">
        <v>7</v>
      </c>
      <c r="C190" s="34">
        <v>2</v>
      </c>
      <c r="D190" s="35">
        <v>3</v>
      </c>
      <c r="E190" s="36"/>
      <c r="F190" s="7" t="s">
        <v>258</v>
      </c>
      <c r="G190" s="53" t="s">
        <v>425</v>
      </c>
      <c r="H190" s="8">
        <v>1317750</v>
      </c>
      <c r="I190" s="8">
        <v>1317750</v>
      </c>
      <c r="J190" s="8">
        <v>0</v>
      </c>
      <c r="K190" s="8">
        <v>0</v>
      </c>
      <c r="L190" s="8">
        <v>0</v>
      </c>
      <c r="M190" s="9">
        <v>100</v>
      </c>
      <c r="N190" s="9">
        <v>0</v>
      </c>
      <c r="O190" s="9">
        <v>0</v>
      </c>
      <c r="P190" s="9">
        <v>0</v>
      </c>
      <c r="Q190" s="8">
        <v>1317750</v>
      </c>
      <c r="R190" s="8">
        <v>1317750</v>
      </c>
      <c r="S190" s="8">
        <v>0</v>
      </c>
      <c r="T190" s="8">
        <v>0</v>
      </c>
      <c r="U190" s="8">
        <v>0</v>
      </c>
      <c r="V190" s="9">
        <v>100</v>
      </c>
      <c r="W190" s="9">
        <v>0</v>
      </c>
      <c r="X190" s="9">
        <v>0</v>
      </c>
      <c r="Y190" s="9">
        <v>0</v>
      </c>
    </row>
    <row r="191" spans="1:25" ht="12.75">
      <c r="A191" s="34">
        <v>6</v>
      </c>
      <c r="B191" s="34">
        <v>9</v>
      </c>
      <c r="C191" s="34">
        <v>1</v>
      </c>
      <c r="D191" s="35">
        <v>3</v>
      </c>
      <c r="E191" s="36"/>
      <c r="F191" s="7" t="s">
        <v>258</v>
      </c>
      <c r="G191" s="53" t="s">
        <v>426</v>
      </c>
      <c r="H191" s="8">
        <v>654000</v>
      </c>
      <c r="I191" s="8">
        <v>600000</v>
      </c>
      <c r="J191" s="8">
        <v>54000</v>
      </c>
      <c r="K191" s="8">
        <v>0</v>
      </c>
      <c r="L191" s="8">
        <v>0</v>
      </c>
      <c r="M191" s="9">
        <v>91.74</v>
      </c>
      <c r="N191" s="9">
        <v>8.25</v>
      </c>
      <c r="O191" s="9">
        <v>0</v>
      </c>
      <c r="P191" s="9">
        <v>0</v>
      </c>
      <c r="Q191" s="8">
        <v>654000</v>
      </c>
      <c r="R191" s="8">
        <v>600000</v>
      </c>
      <c r="S191" s="8">
        <v>54000</v>
      </c>
      <c r="T191" s="8">
        <v>0</v>
      </c>
      <c r="U191" s="8">
        <v>0</v>
      </c>
      <c r="V191" s="9">
        <v>91.74</v>
      </c>
      <c r="W191" s="9">
        <v>8.25</v>
      </c>
      <c r="X191" s="9">
        <v>0</v>
      </c>
      <c r="Y191" s="9">
        <v>0</v>
      </c>
    </row>
    <row r="192" spans="1:25" ht="12.75">
      <c r="A192" s="34">
        <v>6</v>
      </c>
      <c r="B192" s="34">
        <v>9</v>
      </c>
      <c r="C192" s="34">
        <v>3</v>
      </c>
      <c r="D192" s="35">
        <v>3</v>
      </c>
      <c r="E192" s="36"/>
      <c r="F192" s="7" t="s">
        <v>258</v>
      </c>
      <c r="G192" s="53" t="s">
        <v>427</v>
      </c>
      <c r="H192" s="8">
        <v>1885832</v>
      </c>
      <c r="I192" s="8">
        <v>1750900</v>
      </c>
      <c r="J192" s="8">
        <v>134932</v>
      </c>
      <c r="K192" s="8">
        <v>0</v>
      </c>
      <c r="L192" s="8">
        <v>0</v>
      </c>
      <c r="M192" s="9">
        <v>92.84</v>
      </c>
      <c r="N192" s="9">
        <v>7.15</v>
      </c>
      <c r="O192" s="9">
        <v>0</v>
      </c>
      <c r="P192" s="9">
        <v>0</v>
      </c>
      <c r="Q192" s="8">
        <v>1885831</v>
      </c>
      <c r="R192" s="8">
        <v>1750900</v>
      </c>
      <c r="S192" s="8">
        <v>134931</v>
      </c>
      <c r="T192" s="8">
        <v>0</v>
      </c>
      <c r="U192" s="8">
        <v>0</v>
      </c>
      <c r="V192" s="9">
        <v>92.84</v>
      </c>
      <c r="W192" s="9">
        <v>7.15</v>
      </c>
      <c r="X192" s="9">
        <v>0</v>
      </c>
      <c r="Y192" s="9">
        <v>0</v>
      </c>
    </row>
    <row r="193" spans="1:25" ht="12.75">
      <c r="A193" s="34">
        <v>6</v>
      </c>
      <c r="B193" s="34">
        <v>2</v>
      </c>
      <c r="C193" s="34">
        <v>5</v>
      </c>
      <c r="D193" s="35">
        <v>3</v>
      </c>
      <c r="E193" s="36"/>
      <c r="F193" s="7" t="s">
        <v>258</v>
      </c>
      <c r="G193" s="53" t="s">
        <v>428</v>
      </c>
      <c r="H193" s="8">
        <v>1565300</v>
      </c>
      <c r="I193" s="8">
        <v>1565300</v>
      </c>
      <c r="J193" s="8">
        <v>0</v>
      </c>
      <c r="K193" s="8">
        <v>0</v>
      </c>
      <c r="L193" s="8">
        <v>0</v>
      </c>
      <c r="M193" s="9">
        <v>100</v>
      </c>
      <c r="N193" s="9">
        <v>0</v>
      </c>
      <c r="O193" s="9">
        <v>0</v>
      </c>
      <c r="P193" s="9">
        <v>0</v>
      </c>
      <c r="Q193" s="8">
        <v>515300</v>
      </c>
      <c r="R193" s="8">
        <v>515300</v>
      </c>
      <c r="S193" s="8">
        <v>0</v>
      </c>
      <c r="T193" s="8">
        <v>0</v>
      </c>
      <c r="U193" s="8">
        <v>0</v>
      </c>
      <c r="V193" s="9">
        <v>100</v>
      </c>
      <c r="W193" s="9">
        <v>0</v>
      </c>
      <c r="X193" s="9">
        <v>0</v>
      </c>
      <c r="Y193" s="9">
        <v>0</v>
      </c>
    </row>
    <row r="194" spans="1:25" ht="12.75">
      <c r="A194" s="34">
        <v>6</v>
      </c>
      <c r="B194" s="34">
        <v>5</v>
      </c>
      <c r="C194" s="34">
        <v>5</v>
      </c>
      <c r="D194" s="35">
        <v>3</v>
      </c>
      <c r="E194" s="36"/>
      <c r="F194" s="7" t="s">
        <v>258</v>
      </c>
      <c r="G194" s="53" t="s">
        <v>429</v>
      </c>
      <c r="H194" s="8">
        <v>1150000</v>
      </c>
      <c r="I194" s="8">
        <v>1150000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1150000</v>
      </c>
      <c r="R194" s="8">
        <v>1150000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4">
        <v>6</v>
      </c>
      <c r="B195" s="34">
        <v>2</v>
      </c>
      <c r="C195" s="34">
        <v>7</v>
      </c>
      <c r="D195" s="35">
        <v>3</v>
      </c>
      <c r="E195" s="36"/>
      <c r="F195" s="7" t="s">
        <v>258</v>
      </c>
      <c r="G195" s="53" t="s">
        <v>430</v>
      </c>
      <c r="H195" s="8">
        <v>1200000</v>
      </c>
      <c r="I195" s="8">
        <v>1200000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1200000</v>
      </c>
      <c r="R195" s="8">
        <v>1200000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4">
        <v>6</v>
      </c>
      <c r="B196" s="34">
        <v>12</v>
      </c>
      <c r="C196" s="34">
        <v>2</v>
      </c>
      <c r="D196" s="35">
        <v>3</v>
      </c>
      <c r="E196" s="36"/>
      <c r="F196" s="7" t="s">
        <v>258</v>
      </c>
      <c r="G196" s="53" t="s">
        <v>431</v>
      </c>
      <c r="H196" s="8">
        <v>150000</v>
      </c>
      <c r="I196" s="8">
        <v>150000</v>
      </c>
      <c r="J196" s="8">
        <v>0</v>
      </c>
      <c r="K196" s="8">
        <v>0</v>
      </c>
      <c r="L196" s="8">
        <v>0</v>
      </c>
      <c r="M196" s="9">
        <v>100</v>
      </c>
      <c r="N196" s="9">
        <v>0</v>
      </c>
      <c r="O196" s="9">
        <v>0</v>
      </c>
      <c r="P196" s="9">
        <v>0</v>
      </c>
      <c r="Q196" s="8">
        <v>110000</v>
      </c>
      <c r="R196" s="8">
        <v>110000</v>
      </c>
      <c r="S196" s="8">
        <v>0</v>
      </c>
      <c r="T196" s="8">
        <v>0</v>
      </c>
      <c r="U196" s="8">
        <v>0</v>
      </c>
      <c r="V196" s="9">
        <v>100</v>
      </c>
      <c r="W196" s="9">
        <v>0</v>
      </c>
      <c r="X196" s="9">
        <v>0</v>
      </c>
      <c r="Y196" s="9">
        <v>0</v>
      </c>
    </row>
    <row r="197" spans="1:25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258</v>
      </c>
      <c r="G197" s="53" t="s">
        <v>432</v>
      </c>
      <c r="H197" s="8">
        <v>841134</v>
      </c>
      <c r="I197" s="8">
        <v>791134</v>
      </c>
      <c r="J197" s="8">
        <v>50000</v>
      </c>
      <c r="K197" s="8">
        <v>0</v>
      </c>
      <c r="L197" s="8">
        <v>0</v>
      </c>
      <c r="M197" s="9">
        <v>94.05</v>
      </c>
      <c r="N197" s="9">
        <v>5.94</v>
      </c>
      <c r="O197" s="9">
        <v>0</v>
      </c>
      <c r="P197" s="9">
        <v>0</v>
      </c>
      <c r="Q197" s="8">
        <v>841134</v>
      </c>
      <c r="R197" s="8">
        <v>791134</v>
      </c>
      <c r="S197" s="8">
        <v>50000</v>
      </c>
      <c r="T197" s="8">
        <v>0</v>
      </c>
      <c r="U197" s="8">
        <v>0</v>
      </c>
      <c r="V197" s="9">
        <v>94.05</v>
      </c>
      <c r="W197" s="9">
        <v>5.94</v>
      </c>
      <c r="X197" s="9">
        <v>0</v>
      </c>
      <c r="Y197" s="9">
        <v>0</v>
      </c>
    </row>
    <row r="198" spans="1:25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258</v>
      </c>
      <c r="G198" s="53" t="s">
        <v>433</v>
      </c>
      <c r="H198" s="8">
        <v>1012800</v>
      </c>
      <c r="I198" s="8">
        <v>1012800</v>
      </c>
      <c r="J198" s="8">
        <v>0</v>
      </c>
      <c r="K198" s="8">
        <v>0</v>
      </c>
      <c r="L198" s="8">
        <v>0</v>
      </c>
      <c r="M198" s="9">
        <v>100</v>
      </c>
      <c r="N198" s="9">
        <v>0</v>
      </c>
      <c r="O198" s="9">
        <v>0</v>
      </c>
      <c r="P198" s="9">
        <v>0</v>
      </c>
      <c r="Q198" s="8">
        <v>1012800</v>
      </c>
      <c r="R198" s="8">
        <v>1012800</v>
      </c>
      <c r="S198" s="8">
        <v>0</v>
      </c>
      <c r="T198" s="8">
        <v>0</v>
      </c>
      <c r="U198" s="8">
        <v>0</v>
      </c>
      <c r="V198" s="9">
        <v>100</v>
      </c>
      <c r="W198" s="9">
        <v>0</v>
      </c>
      <c r="X198" s="9">
        <v>0</v>
      </c>
      <c r="Y198" s="9">
        <v>0</v>
      </c>
    </row>
    <row r="199" spans="1:25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258</v>
      </c>
      <c r="G199" s="53" t="s">
        <v>434</v>
      </c>
      <c r="H199" s="8">
        <v>950000</v>
      </c>
      <c r="I199" s="8">
        <v>950000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950000</v>
      </c>
      <c r="R199" s="8">
        <v>950000</v>
      </c>
      <c r="S199" s="8">
        <v>0</v>
      </c>
      <c r="T199" s="8">
        <v>0</v>
      </c>
      <c r="U199" s="8">
        <v>0</v>
      </c>
      <c r="V199" s="9">
        <v>100</v>
      </c>
      <c r="W199" s="9">
        <v>0</v>
      </c>
      <c r="X199" s="9">
        <v>0</v>
      </c>
      <c r="Y199" s="9">
        <v>0</v>
      </c>
    </row>
    <row r="200" spans="1:25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258</v>
      </c>
      <c r="G200" s="53" t="s">
        <v>435</v>
      </c>
      <c r="H200" s="8">
        <v>650600</v>
      </c>
      <c r="I200" s="8">
        <v>650600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650600</v>
      </c>
      <c r="R200" s="8">
        <v>650600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258</v>
      </c>
      <c r="G201" s="53" t="s">
        <v>436</v>
      </c>
      <c r="H201" s="8">
        <v>544000</v>
      </c>
      <c r="I201" s="8">
        <v>544000</v>
      </c>
      <c r="J201" s="8">
        <v>0</v>
      </c>
      <c r="K201" s="8">
        <v>0</v>
      </c>
      <c r="L201" s="8">
        <v>0</v>
      </c>
      <c r="M201" s="9">
        <v>100</v>
      </c>
      <c r="N201" s="9">
        <v>0</v>
      </c>
      <c r="O201" s="9">
        <v>0</v>
      </c>
      <c r="P201" s="9">
        <v>0</v>
      </c>
      <c r="Q201" s="8">
        <v>544000</v>
      </c>
      <c r="R201" s="8">
        <v>544000</v>
      </c>
      <c r="S201" s="8">
        <v>0</v>
      </c>
      <c r="T201" s="8">
        <v>0</v>
      </c>
      <c r="U201" s="8">
        <v>0</v>
      </c>
      <c r="V201" s="9">
        <v>100</v>
      </c>
      <c r="W201" s="9">
        <v>0</v>
      </c>
      <c r="X201" s="9">
        <v>0</v>
      </c>
      <c r="Y201" s="9">
        <v>0</v>
      </c>
    </row>
    <row r="202" spans="1:25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258</v>
      </c>
      <c r="G202" s="53" t="s">
        <v>437</v>
      </c>
      <c r="H202" s="8">
        <v>3200000</v>
      </c>
      <c r="I202" s="8">
        <v>3200000</v>
      </c>
      <c r="J202" s="8">
        <v>0</v>
      </c>
      <c r="K202" s="8">
        <v>0</v>
      </c>
      <c r="L202" s="8">
        <v>0</v>
      </c>
      <c r="M202" s="9">
        <v>100</v>
      </c>
      <c r="N202" s="9">
        <v>0</v>
      </c>
      <c r="O202" s="9">
        <v>0</v>
      </c>
      <c r="P202" s="9">
        <v>0</v>
      </c>
      <c r="Q202" s="8">
        <v>3200000</v>
      </c>
      <c r="R202" s="8">
        <v>3200000</v>
      </c>
      <c r="S202" s="8">
        <v>0</v>
      </c>
      <c r="T202" s="8">
        <v>0</v>
      </c>
      <c r="U202" s="8">
        <v>0</v>
      </c>
      <c r="V202" s="9">
        <v>100</v>
      </c>
      <c r="W202" s="9">
        <v>0</v>
      </c>
      <c r="X202" s="9">
        <v>0</v>
      </c>
      <c r="Y202" s="9">
        <v>0</v>
      </c>
    </row>
    <row r="203" spans="1:25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258</v>
      </c>
      <c r="G203" s="53" t="s">
        <v>438</v>
      </c>
      <c r="H203" s="8">
        <v>968736</v>
      </c>
      <c r="I203" s="8">
        <v>968736</v>
      </c>
      <c r="J203" s="8">
        <v>0</v>
      </c>
      <c r="K203" s="8">
        <v>0</v>
      </c>
      <c r="L203" s="8">
        <v>0</v>
      </c>
      <c r="M203" s="9">
        <v>100</v>
      </c>
      <c r="N203" s="9">
        <v>0</v>
      </c>
      <c r="O203" s="9">
        <v>0</v>
      </c>
      <c r="P203" s="9">
        <v>0</v>
      </c>
      <c r="Q203" s="8">
        <v>968736</v>
      </c>
      <c r="R203" s="8">
        <v>968736</v>
      </c>
      <c r="S203" s="8">
        <v>0</v>
      </c>
      <c r="T203" s="8">
        <v>0</v>
      </c>
      <c r="U203" s="8">
        <v>0</v>
      </c>
      <c r="V203" s="9">
        <v>100</v>
      </c>
      <c r="W203" s="9">
        <v>0</v>
      </c>
      <c r="X203" s="9">
        <v>0</v>
      </c>
      <c r="Y203" s="9">
        <v>0</v>
      </c>
    </row>
    <row r="204" spans="1:25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258</v>
      </c>
      <c r="G204" s="53" t="s">
        <v>439</v>
      </c>
      <c r="H204" s="8">
        <v>6947029.75</v>
      </c>
      <c r="I204" s="8">
        <v>1171000</v>
      </c>
      <c r="J204" s="8">
        <v>6579</v>
      </c>
      <c r="K204" s="8">
        <v>0</v>
      </c>
      <c r="L204" s="8">
        <v>5769450.75</v>
      </c>
      <c r="M204" s="9">
        <v>16.85</v>
      </c>
      <c r="N204" s="9">
        <v>0.09</v>
      </c>
      <c r="O204" s="9">
        <v>0</v>
      </c>
      <c r="P204" s="9">
        <v>83.04</v>
      </c>
      <c r="Q204" s="8">
        <v>1171000</v>
      </c>
      <c r="R204" s="8">
        <v>1171000</v>
      </c>
      <c r="S204" s="8">
        <v>0</v>
      </c>
      <c r="T204" s="8">
        <v>0</v>
      </c>
      <c r="U204" s="8">
        <v>0</v>
      </c>
      <c r="V204" s="9">
        <v>100</v>
      </c>
      <c r="W204" s="9">
        <v>0</v>
      </c>
      <c r="X204" s="9">
        <v>0</v>
      </c>
      <c r="Y204" s="9">
        <v>0</v>
      </c>
    </row>
    <row r="205" spans="1:25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258</v>
      </c>
      <c r="G205" s="53" t="s">
        <v>440</v>
      </c>
      <c r="H205" s="8">
        <v>800000</v>
      </c>
      <c r="I205" s="8">
        <v>800000</v>
      </c>
      <c r="J205" s="8">
        <v>0</v>
      </c>
      <c r="K205" s="8">
        <v>0</v>
      </c>
      <c r="L205" s="8">
        <v>0</v>
      </c>
      <c r="M205" s="9">
        <v>100</v>
      </c>
      <c r="N205" s="9">
        <v>0</v>
      </c>
      <c r="O205" s="9">
        <v>0</v>
      </c>
      <c r="P205" s="9">
        <v>0</v>
      </c>
      <c r="Q205" s="8">
        <v>800000</v>
      </c>
      <c r="R205" s="8">
        <v>800000</v>
      </c>
      <c r="S205" s="8">
        <v>0</v>
      </c>
      <c r="T205" s="8">
        <v>0</v>
      </c>
      <c r="U205" s="8">
        <v>0</v>
      </c>
      <c r="V205" s="9">
        <v>100</v>
      </c>
      <c r="W205" s="9">
        <v>0</v>
      </c>
      <c r="X205" s="9">
        <v>0</v>
      </c>
      <c r="Y205" s="9">
        <v>0</v>
      </c>
    </row>
    <row r="206" spans="1:25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258</v>
      </c>
      <c r="G206" s="53" t="s">
        <v>441</v>
      </c>
      <c r="H206" s="8">
        <v>1192152</v>
      </c>
      <c r="I206" s="8">
        <v>858152</v>
      </c>
      <c r="J206" s="8">
        <v>334000</v>
      </c>
      <c r="K206" s="8">
        <v>0</v>
      </c>
      <c r="L206" s="8">
        <v>0</v>
      </c>
      <c r="M206" s="9">
        <v>71.98</v>
      </c>
      <c r="N206" s="9">
        <v>28.01</v>
      </c>
      <c r="O206" s="9">
        <v>0</v>
      </c>
      <c r="P206" s="9">
        <v>0</v>
      </c>
      <c r="Q206" s="8">
        <v>906392</v>
      </c>
      <c r="R206" s="8">
        <v>858152</v>
      </c>
      <c r="S206" s="8">
        <v>48240</v>
      </c>
      <c r="T206" s="8">
        <v>0</v>
      </c>
      <c r="U206" s="8">
        <v>0</v>
      </c>
      <c r="V206" s="9">
        <v>94.67</v>
      </c>
      <c r="W206" s="9">
        <v>5.32</v>
      </c>
      <c r="X206" s="9">
        <v>0</v>
      </c>
      <c r="Y206" s="9">
        <v>0</v>
      </c>
    </row>
    <row r="207" spans="1:25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258</v>
      </c>
      <c r="G207" s="53" t="s">
        <v>442</v>
      </c>
      <c r="H207" s="8">
        <v>1695667</v>
      </c>
      <c r="I207" s="8">
        <v>1247200</v>
      </c>
      <c r="J207" s="8">
        <v>448467</v>
      </c>
      <c r="K207" s="8">
        <v>0</v>
      </c>
      <c r="L207" s="8">
        <v>0</v>
      </c>
      <c r="M207" s="9">
        <v>73.55</v>
      </c>
      <c r="N207" s="9">
        <v>26.44</v>
      </c>
      <c r="O207" s="9">
        <v>0</v>
      </c>
      <c r="P207" s="9">
        <v>0</v>
      </c>
      <c r="Q207" s="8">
        <v>1631355.2</v>
      </c>
      <c r="R207" s="8">
        <v>1247200</v>
      </c>
      <c r="S207" s="8">
        <v>384155.2</v>
      </c>
      <c r="T207" s="8">
        <v>0</v>
      </c>
      <c r="U207" s="8">
        <v>0</v>
      </c>
      <c r="V207" s="9">
        <v>76.45</v>
      </c>
      <c r="W207" s="9">
        <v>23.54</v>
      </c>
      <c r="X207" s="9">
        <v>0</v>
      </c>
      <c r="Y207" s="9">
        <v>0</v>
      </c>
    </row>
    <row r="208" spans="1:25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258</v>
      </c>
      <c r="G208" s="53" t="s">
        <v>443</v>
      </c>
      <c r="H208" s="8">
        <v>1458075.21</v>
      </c>
      <c r="I208" s="8">
        <v>1458075.21</v>
      </c>
      <c r="J208" s="8">
        <v>0</v>
      </c>
      <c r="K208" s="8">
        <v>0</v>
      </c>
      <c r="L208" s="8">
        <v>0</v>
      </c>
      <c r="M208" s="9">
        <v>100</v>
      </c>
      <c r="N208" s="9">
        <v>0</v>
      </c>
      <c r="O208" s="9">
        <v>0</v>
      </c>
      <c r="P208" s="9">
        <v>0</v>
      </c>
      <c r="Q208" s="8">
        <v>1458075.21</v>
      </c>
      <c r="R208" s="8">
        <v>1458075.21</v>
      </c>
      <c r="S208" s="8">
        <v>0</v>
      </c>
      <c r="T208" s="8">
        <v>0</v>
      </c>
      <c r="U208" s="8">
        <v>0</v>
      </c>
      <c r="V208" s="9">
        <v>100</v>
      </c>
      <c r="W208" s="9">
        <v>0</v>
      </c>
      <c r="X208" s="9">
        <v>0</v>
      </c>
      <c r="Y208" s="9">
        <v>0</v>
      </c>
    </row>
    <row r="209" spans="1:25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258</v>
      </c>
      <c r="G209" s="53" t="s">
        <v>444</v>
      </c>
      <c r="H209" s="8">
        <v>490000</v>
      </c>
      <c r="I209" s="8">
        <v>490000</v>
      </c>
      <c r="J209" s="8">
        <v>0</v>
      </c>
      <c r="K209" s="8">
        <v>0</v>
      </c>
      <c r="L209" s="8">
        <v>0</v>
      </c>
      <c r="M209" s="9">
        <v>100</v>
      </c>
      <c r="N209" s="9">
        <v>0</v>
      </c>
      <c r="O209" s="9">
        <v>0</v>
      </c>
      <c r="P209" s="9">
        <v>0</v>
      </c>
      <c r="Q209" s="8">
        <v>490000</v>
      </c>
      <c r="R209" s="8">
        <v>490000</v>
      </c>
      <c r="S209" s="8">
        <v>0</v>
      </c>
      <c r="T209" s="8">
        <v>0</v>
      </c>
      <c r="U209" s="8">
        <v>0</v>
      </c>
      <c r="V209" s="9">
        <v>100</v>
      </c>
      <c r="W209" s="9">
        <v>0</v>
      </c>
      <c r="X209" s="9">
        <v>0</v>
      </c>
      <c r="Y209" s="9">
        <v>0</v>
      </c>
    </row>
    <row r="210" spans="1:25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258</v>
      </c>
      <c r="G210" s="53" t="s">
        <v>445</v>
      </c>
      <c r="H210" s="8">
        <v>905200</v>
      </c>
      <c r="I210" s="8">
        <v>905200</v>
      </c>
      <c r="J210" s="8">
        <v>0</v>
      </c>
      <c r="K210" s="8">
        <v>0</v>
      </c>
      <c r="L210" s="8">
        <v>0</v>
      </c>
      <c r="M210" s="9">
        <v>100</v>
      </c>
      <c r="N210" s="9">
        <v>0</v>
      </c>
      <c r="O210" s="9">
        <v>0</v>
      </c>
      <c r="P210" s="9">
        <v>0</v>
      </c>
      <c r="Q210" s="8">
        <v>905200</v>
      </c>
      <c r="R210" s="8">
        <v>905200</v>
      </c>
      <c r="S210" s="8">
        <v>0</v>
      </c>
      <c r="T210" s="8">
        <v>0</v>
      </c>
      <c r="U210" s="8">
        <v>0</v>
      </c>
      <c r="V210" s="9">
        <v>100</v>
      </c>
      <c r="W210" s="9">
        <v>0</v>
      </c>
      <c r="X210" s="9">
        <v>0</v>
      </c>
      <c r="Y210" s="9">
        <v>0</v>
      </c>
    </row>
    <row r="211" spans="1:25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3331500</v>
      </c>
      <c r="I211" s="8">
        <v>3206500</v>
      </c>
      <c r="J211" s="8">
        <v>125000</v>
      </c>
      <c r="K211" s="8">
        <v>0</v>
      </c>
      <c r="L211" s="8">
        <v>0</v>
      </c>
      <c r="M211" s="9">
        <v>96.24</v>
      </c>
      <c r="N211" s="9">
        <v>3.75</v>
      </c>
      <c r="O211" s="9">
        <v>0</v>
      </c>
      <c r="P211" s="9">
        <v>0</v>
      </c>
      <c r="Q211" s="8">
        <v>3331500</v>
      </c>
      <c r="R211" s="8">
        <v>3206500</v>
      </c>
      <c r="S211" s="8">
        <v>125000</v>
      </c>
      <c r="T211" s="8">
        <v>0</v>
      </c>
      <c r="U211" s="8">
        <v>0</v>
      </c>
      <c r="V211" s="9">
        <v>96.24</v>
      </c>
      <c r="W211" s="9">
        <v>3.75</v>
      </c>
      <c r="X211" s="9">
        <v>0</v>
      </c>
      <c r="Y211" s="9">
        <v>0</v>
      </c>
    </row>
    <row r="212" spans="1:25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878910</v>
      </c>
      <c r="I212" s="8">
        <v>878910</v>
      </c>
      <c r="J212" s="8">
        <v>0</v>
      </c>
      <c r="K212" s="8">
        <v>0</v>
      </c>
      <c r="L212" s="8">
        <v>0</v>
      </c>
      <c r="M212" s="9">
        <v>100</v>
      </c>
      <c r="N212" s="9">
        <v>0</v>
      </c>
      <c r="O212" s="9">
        <v>0</v>
      </c>
      <c r="P212" s="9">
        <v>0</v>
      </c>
      <c r="Q212" s="8">
        <v>843660</v>
      </c>
      <c r="R212" s="8">
        <v>843660</v>
      </c>
      <c r="S212" s="8">
        <v>0</v>
      </c>
      <c r="T212" s="8">
        <v>0</v>
      </c>
      <c r="U212" s="8">
        <v>0</v>
      </c>
      <c r="V212" s="9">
        <v>100</v>
      </c>
      <c r="W212" s="9">
        <v>0</v>
      </c>
      <c r="X212" s="9">
        <v>0</v>
      </c>
      <c r="Y212" s="9">
        <v>0</v>
      </c>
    </row>
    <row r="213" spans="1:25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1200000</v>
      </c>
      <c r="I213" s="8">
        <v>1200000</v>
      </c>
      <c r="J213" s="8">
        <v>0</v>
      </c>
      <c r="K213" s="8">
        <v>0</v>
      </c>
      <c r="L213" s="8">
        <v>0</v>
      </c>
      <c r="M213" s="9">
        <v>100</v>
      </c>
      <c r="N213" s="9">
        <v>0</v>
      </c>
      <c r="O213" s="9">
        <v>0</v>
      </c>
      <c r="P213" s="9">
        <v>0</v>
      </c>
      <c r="Q213" s="8">
        <v>1200000</v>
      </c>
      <c r="R213" s="8">
        <v>1200000</v>
      </c>
      <c r="S213" s="8">
        <v>0</v>
      </c>
      <c r="T213" s="8">
        <v>0</v>
      </c>
      <c r="U213" s="8">
        <v>0</v>
      </c>
      <c r="V213" s="9">
        <v>100</v>
      </c>
      <c r="W213" s="9">
        <v>0</v>
      </c>
      <c r="X213" s="9">
        <v>0</v>
      </c>
      <c r="Y213" s="9">
        <v>0</v>
      </c>
    </row>
    <row r="214" spans="1:25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3707306.84</v>
      </c>
      <c r="I214" s="8">
        <v>1026762.32</v>
      </c>
      <c r="J214" s="8">
        <v>0</v>
      </c>
      <c r="K214" s="8">
        <v>0</v>
      </c>
      <c r="L214" s="8">
        <v>2680544.52</v>
      </c>
      <c r="M214" s="9">
        <v>27.69</v>
      </c>
      <c r="N214" s="9">
        <v>0</v>
      </c>
      <c r="O214" s="9">
        <v>0</v>
      </c>
      <c r="P214" s="9">
        <v>72.3</v>
      </c>
      <c r="Q214" s="8">
        <v>3707306.84</v>
      </c>
      <c r="R214" s="8">
        <v>1026762.32</v>
      </c>
      <c r="S214" s="8">
        <v>0</v>
      </c>
      <c r="T214" s="8">
        <v>0</v>
      </c>
      <c r="U214" s="8">
        <v>2680544.52</v>
      </c>
      <c r="V214" s="9">
        <v>27.69</v>
      </c>
      <c r="W214" s="9">
        <v>0</v>
      </c>
      <c r="X214" s="9">
        <v>0</v>
      </c>
      <c r="Y214" s="9">
        <v>72.3</v>
      </c>
    </row>
    <row r="215" spans="1:25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1453895</v>
      </c>
      <c r="I215" s="8">
        <v>979960</v>
      </c>
      <c r="J215" s="8">
        <v>0</v>
      </c>
      <c r="K215" s="8">
        <v>0</v>
      </c>
      <c r="L215" s="8">
        <v>473935</v>
      </c>
      <c r="M215" s="9">
        <v>67.4</v>
      </c>
      <c r="N215" s="9">
        <v>0</v>
      </c>
      <c r="O215" s="9">
        <v>0</v>
      </c>
      <c r="P215" s="9">
        <v>32.59</v>
      </c>
      <c r="Q215" s="8">
        <v>1379960</v>
      </c>
      <c r="R215" s="8">
        <v>979960</v>
      </c>
      <c r="S215" s="8">
        <v>0</v>
      </c>
      <c r="T215" s="8">
        <v>0</v>
      </c>
      <c r="U215" s="8">
        <v>400000</v>
      </c>
      <c r="V215" s="9">
        <v>71.01</v>
      </c>
      <c r="W215" s="9">
        <v>0</v>
      </c>
      <c r="X215" s="9">
        <v>0</v>
      </c>
      <c r="Y215" s="9">
        <v>28.98</v>
      </c>
    </row>
    <row r="216" spans="1:25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910588</v>
      </c>
      <c r="I216" s="8">
        <v>910588</v>
      </c>
      <c r="J216" s="8">
        <v>0</v>
      </c>
      <c r="K216" s="8">
        <v>0</v>
      </c>
      <c r="L216" s="8">
        <v>0</v>
      </c>
      <c r="M216" s="9">
        <v>100</v>
      </c>
      <c r="N216" s="9">
        <v>0</v>
      </c>
      <c r="O216" s="9">
        <v>0</v>
      </c>
      <c r="P216" s="9">
        <v>0</v>
      </c>
      <c r="Q216" s="8">
        <v>910588</v>
      </c>
      <c r="R216" s="8">
        <v>910588</v>
      </c>
      <c r="S216" s="8">
        <v>0</v>
      </c>
      <c r="T216" s="8">
        <v>0</v>
      </c>
      <c r="U216" s="8">
        <v>0</v>
      </c>
      <c r="V216" s="9">
        <v>100</v>
      </c>
      <c r="W216" s="9">
        <v>0</v>
      </c>
      <c r="X216" s="9">
        <v>0</v>
      </c>
      <c r="Y216" s="9">
        <v>0</v>
      </c>
    </row>
    <row r="217" spans="1:25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1500000</v>
      </c>
      <c r="I217" s="8">
        <v>1500000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1500000</v>
      </c>
      <c r="R217" s="8">
        <v>1500000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5000000</v>
      </c>
      <c r="I218" s="8">
        <v>5000000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5000000</v>
      </c>
      <c r="R218" s="8">
        <v>5000000</v>
      </c>
      <c r="S218" s="8">
        <v>0</v>
      </c>
      <c r="T218" s="8">
        <v>0</v>
      </c>
      <c r="U218" s="8">
        <v>0</v>
      </c>
      <c r="V218" s="9">
        <v>100</v>
      </c>
      <c r="W218" s="9">
        <v>0</v>
      </c>
      <c r="X218" s="9">
        <v>0</v>
      </c>
      <c r="Y218" s="9">
        <v>0</v>
      </c>
    </row>
    <row r="219" spans="1:25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9"/>
      <c r="N219" s="9"/>
      <c r="O219" s="9"/>
      <c r="P219" s="9"/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9"/>
      <c r="W219" s="9"/>
      <c r="X219" s="9"/>
      <c r="Y219" s="9"/>
    </row>
    <row r="220" spans="1:25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98781580</v>
      </c>
      <c r="I220" s="8">
        <v>96805480</v>
      </c>
      <c r="J220" s="8">
        <v>0</v>
      </c>
      <c r="K220" s="8">
        <v>0</v>
      </c>
      <c r="L220" s="8">
        <v>1976100</v>
      </c>
      <c r="M220" s="9">
        <v>97.99</v>
      </c>
      <c r="N220" s="9">
        <v>0</v>
      </c>
      <c r="O220" s="9">
        <v>0</v>
      </c>
      <c r="P220" s="9">
        <v>2</v>
      </c>
      <c r="Q220" s="8">
        <v>98702519.52</v>
      </c>
      <c r="R220" s="8">
        <v>96726476</v>
      </c>
      <c r="S220" s="8">
        <v>0</v>
      </c>
      <c r="T220" s="8">
        <v>0</v>
      </c>
      <c r="U220" s="8">
        <v>1976043.52</v>
      </c>
      <c r="V220" s="9">
        <v>97.99</v>
      </c>
      <c r="W220" s="9">
        <v>0</v>
      </c>
      <c r="X220" s="9">
        <v>0</v>
      </c>
      <c r="Y220" s="9">
        <v>2</v>
      </c>
    </row>
    <row r="221" spans="1:25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10413400</v>
      </c>
      <c r="I221" s="8">
        <v>10413400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10258427</v>
      </c>
      <c r="R221" s="8">
        <v>10258427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1758500</v>
      </c>
      <c r="I222" s="8">
        <v>1758500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1758500</v>
      </c>
      <c r="R222" s="8">
        <v>1758500</v>
      </c>
      <c r="S222" s="8">
        <v>0</v>
      </c>
      <c r="T222" s="8">
        <v>0</v>
      </c>
      <c r="U222" s="8">
        <v>0</v>
      </c>
      <c r="V222" s="9">
        <v>100</v>
      </c>
      <c r="W222" s="9">
        <v>0</v>
      </c>
      <c r="X222" s="9">
        <v>0</v>
      </c>
      <c r="Y222" s="9">
        <v>0</v>
      </c>
    </row>
    <row r="223" spans="1:25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1780797</v>
      </c>
      <c r="I223" s="8">
        <v>1780797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1780796.92</v>
      </c>
      <c r="R223" s="8">
        <v>1780796.92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3786767</v>
      </c>
      <c r="I224" s="8">
        <v>3786767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3786767</v>
      </c>
      <c r="R224" s="8">
        <v>3786767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989750</v>
      </c>
      <c r="I225" s="8">
        <v>989750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989750</v>
      </c>
      <c r="R225" s="8">
        <v>989750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930852.32</v>
      </c>
      <c r="I226" s="8">
        <v>930852.32</v>
      </c>
      <c r="J226" s="8">
        <v>0</v>
      </c>
      <c r="K226" s="8">
        <v>0</v>
      </c>
      <c r="L226" s="8">
        <v>0</v>
      </c>
      <c r="M226" s="9">
        <v>100</v>
      </c>
      <c r="N226" s="9">
        <v>0</v>
      </c>
      <c r="O226" s="9">
        <v>0</v>
      </c>
      <c r="P226" s="9">
        <v>0</v>
      </c>
      <c r="Q226" s="8">
        <v>930852.32</v>
      </c>
      <c r="R226" s="8">
        <v>930852.32</v>
      </c>
      <c r="S226" s="8">
        <v>0</v>
      </c>
      <c r="T226" s="8">
        <v>0</v>
      </c>
      <c r="U226" s="8">
        <v>0</v>
      </c>
      <c r="V226" s="9">
        <v>100</v>
      </c>
      <c r="W226" s="9">
        <v>0</v>
      </c>
      <c r="X226" s="9">
        <v>0</v>
      </c>
      <c r="Y226" s="9">
        <v>0</v>
      </c>
    </row>
    <row r="227" spans="1:25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3061148</v>
      </c>
      <c r="I227" s="8">
        <v>3061148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2787687</v>
      </c>
      <c r="R227" s="8">
        <v>2787687</v>
      </c>
      <c r="S227" s="8">
        <v>0</v>
      </c>
      <c r="T227" s="8">
        <v>0</v>
      </c>
      <c r="U227" s="8">
        <v>0</v>
      </c>
      <c r="V227" s="9">
        <v>100</v>
      </c>
      <c r="W227" s="9">
        <v>0</v>
      </c>
      <c r="X227" s="9">
        <v>0</v>
      </c>
      <c r="Y227" s="9">
        <v>0</v>
      </c>
    </row>
    <row r="228" spans="1:25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4338816.48</v>
      </c>
      <c r="I228" s="8">
        <v>1952415.84</v>
      </c>
      <c r="J228" s="8">
        <v>2386400.64</v>
      </c>
      <c r="K228" s="8">
        <v>0</v>
      </c>
      <c r="L228" s="8">
        <v>0</v>
      </c>
      <c r="M228" s="9">
        <v>44.99</v>
      </c>
      <c r="N228" s="9">
        <v>55</v>
      </c>
      <c r="O228" s="9">
        <v>0</v>
      </c>
      <c r="P228" s="9">
        <v>0</v>
      </c>
      <c r="Q228" s="8">
        <v>4338816.48</v>
      </c>
      <c r="R228" s="8">
        <v>1952415.84</v>
      </c>
      <c r="S228" s="8">
        <v>2386400.64</v>
      </c>
      <c r="T228" s="8">
        <v>0</v>
      </c>
      <c r="U228" s="8">
        <v>0</v>
      </c>
      <c r="V228" s="9">
        <v>44.99</v>
      </c>
      <c r="W228" s="9">
        <v>55</v>
      </c>
      <c r="X228" s="9">
        <v>0</v>
      </c>
      <c r="Y228" s="9">
        <v>0</v>
      </c>
    </row>
    <row r="229" spans="1:25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6933549</v>
      </c>
      <c r="I229" s="8">
        <v>1610464</v>
      </c>
      <c r="J229" s="8">
        <v>0</v>
      </c>
      <c r="K229" s="8">
        <v>0</v>
      </c>
      <c r="L229" s="8">
        <v>5323085</v>
      </c>
      <c r="M229" s="9">
        <v>23.22</v>
      </c>
      <c r="N229" s="9">
        <v>0</v>
      </c>
      <c r="O229" s="9">
        <v>0</v>
      </c>
      <c r="P229" s="9">
        <v>76.77</v>
      </c>
      <c r="Q229" s="8">
        <v>8712051.18</v>
      </c>
      <c r="R229" s="8">
        <v>1610464</v>
      </c>
      <c r="S229" s="8">
        <v>0</v>
      </c>
      <c r="T229" s="8">
        <v>0</v>
      </c>
      <c r="U229" s="8">
        <v>7101587.18</v>
      </c>
      <c r="V229" s="9">
        <v>18.48</v>
      </c>
      <c r="W229" s="9">
        <v>0</v>
      </c>
      <c r="X229" s="9">
        <v>0</v>
      </c>
      <c r="Y229" s="9">
        <v>81.51</v>
      </c>
    </row>
    <row r="230" spans="1:25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6835766.49</v>
      </c>
      <c r="I230" s="8">
        <v>6835766.49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7435766.49</v>
      </c>
      <c r="R230" s="8">
        <v>6835766.49</v>
      </c>
      <c r="S230" s="8">
        <v>600000</v>
      </c>
      <c r="T230" s="8">
        <v>0</v>
      </c>
      <c r="U230" s="8">
        <v>0</v>
      </c>
      <c r="V230" s="9">
        <v>91.93</v>
      </c>
      <c r="W230" s="9">
        <v>8.06</v>
      </c>
      <c r="X230" s="9">
        <v>0</v>
      </c>
      <c r="Y230" s="9">
        <v>0</v>
      </c>
    </row>
    <row r="231" spans="1:25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921912</v>
      </c>
      <c r="I231" s="8">
        <v>921912</v>
      </c>
      <c r="J231" s="8">
        <v>0</v>
      </c>
      <c r="K231" s="8">
        <v>0</v>
      </c>
      <c r="L231" s="8">
        <v>0</v>
      </c>
      <c r="M231" s="9">
        <v>100</v>
      </c>
      <c r="N231" s="9">
        <v>0</v>
      </c>
      <c r="O231" s="9">
        <v>0</v>
      </c>
      <c r="P231" s="9">
        <v>0</v>
      </c>
      <c r="Q231" s="8">
        <v>921872</v>
      </c>
      <c r="R231" s="8">
        <v>921872</v>
      </c>
      <c r="S231" s="8">
        <v>0</v>
      </c>
      <c r="T231" s="8">
        <v>0</v>
      </c>
      <c r="U231" s="8">
        <v>0</v>
      </c>
      <c r="V231" s="9">
        <v>100</v>
      </c>
      <c r="W231" s="9">
        <v>0</v>
      </c>
      <c r="X231" s="9">
        <v>0</v>
      </c>
      <c r="Y231" s="9">
        <v>0</v>
      </c>
    </row>
    <row r="232" spans="1:25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4798383.04</v>
      </c>
      <c r="I232" s="8">
        <v>4798383.04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4798383.04</v>
      </c>
      <c r="R232" s="8">
        <v>4798383.04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4079629</v>
      </c>
      <c r="I233" s="8">
        <v>4079629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4079629</v>
      </c>
      <c r="R233" s="8">
        <v>4079629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1188691.56</v>
      </c>
      <c r="I234" s="8">
        <v>1188691.56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1188691.56</v>
      </c>
      <c r="R234" s="8">
        <v>1188691.56</v>
      </c>
      <c r="S234" s="8">
        <v>0</v>
      </c>
      <c r="T234" s="8">
        <v>0</v>
      </c>
      <c r="U234" s="8">
        <v>0</v>
      </c>
      <c r="V234" s="9">
        <v>100</v>
      </c>
      <c r="W234" s="9">
        <v>0</v>
      </c>
      <c r="X234" s="9">
        <v>0</v>
      </c>
      <c r="Y234" s="9">
        <v>0</v>
      </c>
    </row>
    <row r="235" spans="1:25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4705000</v>
      </c>
      <c r="I235" s="8">
        <v>1205000</v>
      </c>
      <c r="J235" s="8">
        <v>3500000</v>
      </c>
      <c r="K235" s="8">
        <v>0</v>
      </c>
      <c r="L235" s="8">
        <v>0</v>
      </c>
      <c r="M235" s="9">
        <v>25.61</v>
      </c>
      <c r="N235" s="9">
        <v>74.38</v>
      </c>
      <c r="O235" s="9">
        <v>0</v>
      </c>
      <c r="P235" s="9">
        <v>0</v>
      </c>
      <c r="Q235" s="8">
        <v>4705000</v>
      </c>
      <c r="R235" s="8">
        <v>1205000</v>
      </c>
      <c r="S235" s="8">
        <v>3500000</v>
      </c>
      <c r="T235" s="8">
        <v>0</v>
      </c>
      <c r="U235" s="8">
        <v>0</v>
      </c>
      <c r="V235" s="9">
        <v>25.61</v>
      </c>
      <c r="W235" s="9">
        <v>74.38</v>
      </c>
      <c r="X235" s="9">
        <v>0</v>
      </c>
      <c r="Y235" s="9">
        <v>0</v>
      </c>
    </row>
    <row r="236" spans="1:25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1581693.28</v>
      </c>
      <c r="I236" s="8">
        <v>1526693.28</v>
      </c>
      <c r="J236" s="8">
        <v>0</v>
      </c>
      <c r="K236" s="8">
        <v>0</v>
      </c>
      <c r="L236" s="8">
        <v>55000</v>
      </c>
      <c r="M236" s="9">
        <v>96.52</v>
      </c>
      <c r="N236" s="9">
        <v>0</v>
      </c>
      <c r="O236" s="9">
        <v>0</v>
      </c>
      <c r="P236" s="9">
        <v>3.47</v>
      </c>
      <c r="Q236" s="8">
        <v>1581693.28</v>
      </c>
      <c r="R236" s="8">
        <v>1526693.28</v>
      </c>
      <c r="S236" s="8">
        <v>0</v>
      </c>
      <c r="T236" s="8">
        <v>0</v>
      </c>
      <c r="U236" s="8">
        <v>55000</v>
      </c>
      <c r="V236" s="9">
        <v>96.52</v>
      </c>
      <c r="W236" s="9">
        <v>0</v>
      </c>
      <c r="X236" s="9">
        <v>0</v>
      </c>
      <c r="Y236" s="9">
        <v>3.47</v>
      </c>
    </row>
    <row r="237" spans="1:25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1446150</v>
      </c>
      <c r="I237" s="8">
        <v>1446150</v>
      </c>
      <c r="J237" s="8">
        <v>0</v>
      </c>
      <c r="K237" s="8">
        <v>0</v>
      </c>
      <c r="L237" s="8">
        <v>0</v>
      </c>
      <c r="M237" s="9">
        <v>100</v>
      </c>
      <c r="N237" s="9">
        <v>0</v>
      </c>
      <c r="O237" s="9">
        <v>0</v>
      </c>
      <c r="P237" s="9">
        <v>0</v>
      </c>
      <c r="Q237" s="8">
        <v>1446149.96</v>
      </c>
      <c r="R237" s="8">
        <v>1446149.96</v>
      </c>
      <c r="S237" s="8">
        <v>0</v>
      </c>
      <c r="T237" s="8">
        <v>0</v>
      </c>
      <c r="U237" s="8">
        <v>0</v>
      </c>
      <c r="V237" s="9">
        <v>100</v>
      </c>
      <c r="W237" s="9">
        <v>0</v>
      </c>
      <c r="X237" s="9">
        <v>0</v>
      </c>
      <c r="Y237" s="9">
        <v>0</v>
      </c>
    </row>
    <row r="238" spans="1:25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9"/>
      <c r="N238" s="9"/>
      <c r="O238" s="9"/>
      <c r="P238" s="9"/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9"/>
      <c r="W238" s="9"/>
      <c r="X238" s="9"/>
      <c r="Y238" s="9"/>
    </row>
    <row r="239" spans="1:25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2306402</v>
      </c>
      <c r="I239" s="8">
        <v>2306402</v>
      </c>
      <c r="J239" s="8">
        <v>0</v>
      </c>
      <c r="K239" s="8">
        <v>0</v>
      </c>
      <c r="L239" s="8">
        <v>0</v>
      </c>
      <c r="M239" s="9">
        <v>100</v>
      </c>
      <c r="N239" s="9">
        <v>0</v>
      </c>
      <c r="O239" s="9">
        <v>0</v>
      </c>
      <c r="P239" s="9">
        <v>0</v>
      </c>
      <c r="Q239" s="8">
        <v>2306402</v>
      </c>
      <c r="R239" s="8">
        <v>2306402</v>
      </c>
      <c r="S239" s="8">
        <v>0</v>
      </c>
      <c r="T239" s="8">
        <v>0</v>
      </c>
      <c r="U239" s="8">
        <v>0</v>
      </c>
      <c r="V239" s="9">
        <v>100</v>
      </c>
      <c r="W239" s="9">
        <v>0</v>
      </c>
      <c r="X239" s="9">
        <v>0</v>
      </c>
      <c r="Y239" s="9">
        <v>0</v>
      </c>
    </row>
    <row r="240" spans="1:25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120000</v>
      </c>
      <c r="I240" s="8">
        <v>120000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120000</v>
      </c>
      <c r="R240" s="8">
        <v>120000</v>
      </c>
      <c r="S240" s="8">
        <v>0</v>
      </c>
      <c r="T240" s="8">
        <v>0</v>
      </c>
      <c r="U240" s="8">
        <v>0</v>
      </c>
      <c r="V240" s="9">
        <v>100</v>
      </c>
      <c r="W240" s="9">
        <v>0</v>
      </c>
      <c r="X240" s="9">
        <v>0</v>
      </c>
      <c r="Y240" s="9">
        <v>0</v>
      </c>
    </row>
    <row r="241" spans="1:25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3000000</v>
      </c>
      <c r="I241" s="8">
        <v>3000000</v>
      </c>
      <c r="J241" s="8">
        <v>0</v>
      </c>
      <c r="K241" s="8">
        <v>0</v>
      </c>
      <c r="L241" s="8">
        <v>0</v>
      </c>
      <c r="M241" s="9">
        <v>100</v>
      </c>
      <c r="N241" s="9">
        <v>0</v>
      </c>
      <c r="O241" s="9">
        <v>0</v>
      </c>
      <c r="P241" s="9">
        <v>0</v>
      </c>
      <c r="Q241" s="8">
        <v>3000000</v>
      </c>
      <c r="R241" s="8">
        <v>3000000</v>
      </c>
      <c r="S241" s="8">
        <v>0</v>
      </c>
      <c r="T241" s="8">
        <v>0</v>
      </c>
      <c r="U241" s="8">
        <v>0</v>
      </c>
      <c r="V241" s="9">
        <v>100</v>
      </c>
      <c r="W241" s="9">
        <v>0</v>
      </c>
      <c r="X241" s="9">
        <v>0</v>
      </c>
      <c r="Y241" s="9">
        <v>0</v>
      </c>
    </row>
    <row r="242" spans="1:25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66969945.28</v>
      </c>
      <c r="I242" s="8">
        <v>58779206.78</v>
      </c>
      <c r="J242" s="8">
        <v>8190738.5</v>
      </c>
      <c r="K242" s="8">
        <v>0</v>
      </c>
      <c r="L242" s="8">
        <v>0</v>
      </c>
      <c r="M242" s="9">
        <v>87.76</v>
      </c>
      <c r="N242" s="9">
        <v>12.23</v>
      </c>
      <c r="O242" s="9">
        <v>0</v>
      </c>
      <c r="P242" s="9">
        <v>0</v>
      </c>
      <c r="Q242" s="8">
        <v>66779206.78</v>
      </c>
      <c r="R242" s="8">
        <v>58779206.78</v>
      </c>
      <c r="S242" s="8">
        <v>8000000</v>
      </c>
      <c r="T242" s="8">
        <v>0</v>
      </c>
      <c r="U242" s="8">
        <v>0</v>
      </c>
      <c r="V242" s="9">
        <v>88.02</v>
      </c>
      <c r="W242" s="9">
        <v>11.97</v>
      </c>
      <c r="X242" s="9">
        <v>0</v>
      </c>
      <c r="Y242" s="9">
        <v>0</v>
      </c>
    </row>
    <row r="243" spans="1:25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319000</v>
      </c>
      <c r="I243" s="8">
        <v>319000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318500</v>
      </c>
      <c r="R243" s="8">
        <v>318500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328062</v>
      </c>
      <c r="I244" s="8">
        <v>201060</v>
      </c>
      <c r="J244" s="8">
        <v>0</v>
      </c>
      <c r="K244" s="8">
        <v>0</v>
      </c>
      <c r="L244" s="8">
        <v>127002</v>
      </c>
      <c r="M244" s="9">
        <v>61.28</v>
      </c>
      <c r="N244" s="9">
        <v>0</v>
      </c>
      <c r="O244" s="9">
        <v>0</v>
      </c>
      <c r="P244" s="9">
        <v>38.71</v>
      </c>
      <c r="Q244" s="8">
        <v>218176.41</v>
      </c>
      <c r="R244" s="8">
        <v>201060</v>
      </c>
      <c r="S244" s="8">
        <v>0</v>
      </c>
      <c r="T244" s="8">
        <v>0</v>
      </c>
      <c r="U244" s="8">
        <v>17116.41</v>
      </c>
      <c r="V244" s="9">
        <v>92.15</v>
      </c>
      <c r="W244" s="9">
        <v>0</v>
      </c>
      <c r="X244" s="9">
        <v>0</v>
      </c>
      <c r="Y244" s="9">
        <v>7.84</v>
      </c>
    </row>
    <row r="245" spans="1:25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9"/>
      <c r="N245" s="9"/>
      <c r="O245" s="9"/>
      <c r="P245" s="9"/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9"/>
      <c r="W245" s="9"/>
      <c r="X245" s="9"/>
      <c r="Y245" s="9"/>
    </row>
    <row r="246" spans="1:25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9"/>
      <c r="N252" s="9"/>
      <c r="O252" s="9"/>
      <c r="P252" s="9"/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9"/>
      <c r="W252" s="9"/>
      <c r="X252" s="9"/>
      <c r="Y252" s="9"/>
    </row>
    <row r="253" spans="1:25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9"/>
      <c r="N253" s="9"/>
      <c r="O253" s="9"/>
      <c r="P253" s="9"/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9"/>
      <c r="W253" s="9"/>
      <c r="X253" s="9"/>
      <c r="Y253" s="9"/>
    </row>
    <row r="254" spans="1:25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782476</v>
      </c>
      <c r="I254" s="8">
        <v>782476</v>
      </c>
      <c r="J254" s="8">
        <v>0</v>
      </c>
      <c r="K254" s="8">
        <v>0</v>
      </c>
      <c r="L254" s="8">
        <v>0</v>
      </c>
      <c r="M254" s="9">
        <v>100</v>
      </c>
      <c r="N254" s="9">
        <v>0</v>
      </c>
      <c r="O254" s="9">
        <v>0</v>
      </c>
      <c r="P254" s="9">
        <v>0</v>
      </c>
      <c r="Q254" s="8">
        <v>776000</v>
      </c>
      <c r="R254" s="8">
        <v>776000</v>
      </c>
      <c r="S254" s="8">
        <v>0</v>
      </c>
      <c r="T254" s="8">
        <v>0</v>
      </c>
      <c r="U254" s="8">
        <v>0</v>
      </c>
      <c r="V254" s="9">
        <v>100</v>
      </c>
      <c r="W254" s="9">
        <v>0</v>
      </c>
      <c r="X254" s="9">
        <v>0</v>
      </c>
      <c r="Y254" s="9">
        <v>0</v>
      </c>
    </row>
    <row r="255" spans="1:25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9"/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9"/>
      <c r="W255" s="9"/>
      <c r="X255" s="9"/>
      <c r="Y255" s="9"/>
    </row>
  </sheetData>
  <sheetProtection/>
  <mergeCells count="19"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  <mergeCell ref="E4:E6"/>
    <mergeCell ref="A4:A6"/>
    <mergeCell ref="B4:B6"/>
    <mergeCell ref="C4:C6"/>
    <mergeCell ref="D4:D6"/>
    <mergeCell ref="Q4:U4"/>
    <mergeCell ref="I5:L5"/>
    <mergeCell ref="H4:L4"/>
    <mergeCell ref="M4:P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6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0" sqref="N10:N256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4 kwartału 2017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5" t="s">
        <v>59</v>
      </c>
      <c r="I4" s="145"/>
      <c r="J4" s="145"/>
      <c r="K4" s="145"/>
      <c r="L4" s="145" t="s">
        <v>23</v>
      </c>
      <c r="M4" s="145"/>
      <c r="N4" s="145"/>
    </row>
    <row r="5" spans="1:14" ht="12.75" customHeight="1">
      <c r="A5" s="145"/>
      <c r="B5" s="145"/>
      <c r="C5" s="145"/>
      <c r="D5" s="145"/>
      <c r="E5" s="145"/>
      <c r="F5" s="145"/>
      <c r="G5" s="145"/>
      <c r="H5" s="153" t="s">
        <v>24</v>
      </c>
      <c r="I5" s="153" t="s">
        <v>60</v>
      </c>
      <c r="J5" s="153"/>
      <c r="K5" s="153"/>
      <c r="L5" s="157" t="s">
        <v>27</v>
      </c>
      <c r="M5" s="157" t="s">
        <v>26</v>
      </c>
      <c r="N5" s="157" t="s">
        <v>28</v>
      </c>
    </row>
    <row r="6" spans="1:14" ht="12.75" customHeight="1">
      <c r="A6" s="145"/>
      <c r="B6" s="145"/>
      <c r="C6" s="145"/>
      <c r="D6" s="145"/>
      <c r="E6" s="145"/>
      <c r="F6" s="145"/>
      <c r="G6" s="145"/>
      <c r="H6" s="153"/>
      <c r="I6" s="154" t="s">
        <v>61</v>
      </c>
      <c r="J6" s="154" t="s">
        <v>62</v>
      </c>
      <c r="K6" s="154" t="s">
        <v>63</v>
      </c>
      <c r="L6" s="157"/>
      <c r="M6" s="157"/>
      <c r="N6" s="157"/>
    </row>
    <row r="7" spans="1:14" ht="66.75" customHeight="1">
      <c r="A7" s="145"/>
      <c r="B7" s="145"/>
      <c r="C7" s="145"/>
      <c r="D7" s="145"/>
      <c r="E7" s="145"/>
      <c r="F7" s="145"/>
      <c r="G7" s="145"/>
      <c r="H7" s="153"/>
      <c r="I7" s="154"/>
      <c r="J7" s="154"/>
      <c r="K7" s="154"/>
      <c r="L7" s="157"/>
      <c r="M7" s="157"/>
      <c r="N7" s="157"/>
    </row>
    <row r="8" spans="1:14" s="21" customFormat="1" ht="15">
      <c r="A8" s="155"/>
      <c r="B8" s="155"/>
      <c r="C8" s="155"/>
      <c r="D8" s="155"/>
      <c r="E8" s="155"/>
      <c r="F8" s="155"/>
      <c r="G8" s="155"/>
      <c r="H8" s="155" t="s">
        <v>10</v>
      </c>
      <c r="I8" s="155"/>
      <c r="J8" s="155"/>
      <c r="K8" s="155"/>
      <c r="L8" s="156" t="s">
        <v>11</v>
      </c>
      <c r="M8" s="156"/>
      <c r="N8" s="156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2">
        <v>6</v>
      </c>
      <c r="G9" s="152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258</v>
      </c>
      <c r="G10" s="55" t="s">
        <v>259</v>
      </c>
      <c r="H10" s="29">
        <v>18350223</v>
      </c>
      <c r="I10" s="29">
        <v>0</v>
      </c>
      <c r="J10" s="29">
        <v>18350223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258</v>
      </c>
      <c r="G11" s="55" t="s">
        <v>260</v>
      </c>
      <c r="H11" s="29">
        <v>22895000</v>
      </c>
      <c r="I11" s="29">
        <v>0</v>
      </c>
      <c r="J11" s="29">
        <v>22895000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258</v>
      </c>
      <c r="G12" s="55" t="s">
        <v>261</v>
      </c>
      <c r="H12" s="29">
        <v>14600000</v>
      </c>
      <c r="I12" s="29">
        <v>0</v>
      </c>
      <c r="J12" s="29">
        <v>14600000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258</v>
      </c>
      <c r="G13" s="55" t="s">
        <v>262</v>
      </c>
      <c r="H13" s="29">
        <v>6470600.52</v>
      </c>
      <c r="I13" s="29">
        <v>0</v>
      </c>
      <c r="J13" s="29">
        <v>6470600.52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258</v>
      </c>
      <c r="G14" s="55" t="s">
        <v>263</v>
      </c>
      <c r="H14" s="29">
        <v>33846566.65</v>
      </c>
      <c r="I14" s="29">
        <v>0</v>
      </c>
      <c r="J14" s="29">
        <v>33845379.74</v>
      </c>
      <c r="K14" s="29">
        <v>1186.91</v>
      </c>
      <c r="L14" s="30">
        <v>0</v>
      </c>
      <c r="M14" s="30">
        <v>99.99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258</v>
      </c>
      <c r="G15" s="55" t="s">
        <v>264</v>
      </c>
      <c r="H15" s="29">
        <v>23753059.79</v>
      </c>
      <c r="I15" s="29">
        <v>0</v>
      </c>
      <c r="J15" s="29">
        <v>23753059.79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258</v>
      </c>
      <c r="G16" s="55" t="s">
        <v>265</v>
      </c>
      <c r="H16" s="29">
        <v>26376131</v>
      </c>
      <c r="I16" s="29">
        <v>0</v>
      </c>
      <c r="J16" s="29">
        <v>26376131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258</v>
      </c>
      <c r="G17" s="55" t="s">
        <v>266</v>
      </c>
      <c r="H17" s="29">
        <v>16190000</v>
      </c>
      <c r="I17" s="29">
        <v>0</v>
      </c>
      <c r="J17" s="29">
        <v>16190000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258</v>
      </c>
      <c r="G18" s="55" t="s">
        <v>267</v>
      </c>
      <c r="H18" s="29">
        <v>63046630.35</v>
      </c>
      <c r="I18" s="29">
        <v>0</v>
      </c>
      <c r="J18" s="29">
        <v>63046630.35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258</v>
      </c>
      <c r="G19" s="55" t="s">
        <v>268</v>
      </c>
      <c r="H19" s="29">
        <v>10200850</v>
      </c>
      <c r="I19" s="29">
        <v>0</v>
      </c>
      <c r="J19" s="29">
        <v>10200850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258</v>
      </c>
      <c r="G20" s="55" t="s">
        <v>269</v>
      </c>
      <c r="H20" s="29">
        <v>10156368.99</v>
      </c>
      <c r="I20" s="29">
        <v>0</v>
      </c>
      <c r="J20" s="29">
        <v>10150000</v>
      </c>
      <c r="K20" s="29">
        <v>6368.99</v>
      </c>
      <c r="L20" s="30">
        <v>0</v>
      </c>
      <c r="M20" s="30">
        <v>99.93</v>
      </c>
      <c r="N20" s="30">
        <v>0.06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258</v>
      </c>
      <c r="G21" s="55" t="s">
        <v>270</v>
      </c>
      <c r="H21" s="29">
        <v>1973630</v>
      </c>
      <c r="I21" s="29">
        <v>0</v>
      </c>
      <c r="J21" s="29">
        <v>1973630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258</v>
      </c>
      <c r="G22" s="55" t="s">
        <v>271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258</v>
      </c>
      <c r="G23" s="55" t="s">
        <v>272</v>
      </c>
      <c r="H23" s="29">
        <v>5695403.59</v>
      </c>
      <c r="I23" s="29">
        <v>0</v>
      </c>
      <c r="J23" s="29">
        <v>5695403.59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258</v>
      </c>
      <c r="G24" s="55" t="s">
        <v>273</v>
      </c>
      <c r="H24" s="29">
        <v>11279938.33</v>
      </c>
      <c r="I24" s="29">
        <v>0</v>
      </c>
      <c r="J24" s="29">
        <v>11271065</v>
      </c>
      <c r="K24" s="29">
        <v>8873.33</v>
      </c>
      <c r="L24" s="30">
        <v>0</v>
      </c>
      <c r="M24" s="30">
        <v>99.92</v>
      </c>
      <c r="N24" s="30">
        <v>0.07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258</v>
      </c>
      <c r="G25" s="55" t="s">
        <v>274</v>
      </c>
      <c r="H25" s="29">
        <v>15094573.81</v>
      </c>
      <c r="I25" s="29">
        <v>0</v>
      </c>
      <c r="J25" s="29">
        <v>15094573.81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258</v>
      </c>
      <c r="G26" s="55" t="s">
        <v>275</v>
      </c>
      <c r="H26" s="29">
        <v>159487</v>
      </c>
      <c r="I26" s="29">
        <v>0</v>
      </c>
      <c r="J26" s="29">
        <v>159487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258</v>
      </c>
      <c r="G27" s="55" t="s">
        <v>276</v>
      </c>
      <c r="H27" s="29">
        <v>230000</v>
      </c>
      <c r="I27" s="29">
        <v>0</v>
      </c>
      <c r="J27" s="29">
        <v>230000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258</v>
      </c>
      <c r="G28" s="55" t="s">
        <v>276</v>
      </c>
      <c r="H28" s="29">
        <v>1415130.68</v>
      </c>
      <c r="I28" s="29">
        <v>0</v>
      </c>
      <c r="J28" s="29">
        <v>1415130.68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258</v>
      </c>
      <c r="G29" s="55" t="s">
        <v>277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258</v>
      </c>
      <c r="G30" s="55" t="s">
        <v>278</v>
      </c>
      <c r="H30" s="29">
        <v>493360.8</v>
      </c>
      <c r="I30" s="29">
        <v>0</v>
      </c>
      <c r="J30" s="29">
        <v>493360.8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258</v>
      </c>
      <c r="G31" s="55" t="s">
        <v>279</v>
      </c>
      <c r="H31" s="29">
        <v>5368966</v>
      </c>
      <c r="I31" s="29">
        <v>0</v>
      </c>
      <c r="J31" s="29">
        <v>5368966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258</v>
      </c>
      <c r="G32" s="55" t="s">
        <v>280</v>
      </c>
      <c r="H32" s="29">
        <v>2893117.98</v>
      </c>
      <c r="I32" s="29">
        <v>0</v>
      </c>
      <c r="J32" s="29">
        <v>2893117.98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258</v>
      </c>
      <c r="G33" s="55" t="s">
        <v>281</v>
      </c>
      <c r="H33" s="29">
        <v>4328000</v>
      </c>
      <c r="I33" s="29">
        <v>0</v>
      </c>
      <c r="J33" s="29">
        <v>4328000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258</v>
      </c>
      <c r="G34" s="55" t="s">
        <v>282</v>
      </c>
      <c r="H34" s="29">
        <v>1391150</v>
      </c>
      <c r="I34" s="29">
        <v>0</v>
      </c>
      <c r="J34" s="29">
        <v>1391150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258</v>
      </c>
      <c r="G35" s="55" t="s">
        <v>259</v>
      </c>
      <c r="H35" s="29">
        <v>7035002.73</v>
      </c>
      <c r="I35" s="29">
        <v>0</v>
      </c>
      <c r="J35" s="29">
        <v>7035000</v>
      </c>
      <c r="K35" s="29">
        <v>2.73</v>
      </c>
      <c r="L35" s="30">
        <v>0</v>
      </c>
      <c r="M35" s="30">
        <v>99.99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258</v>
      </c>
      <c r="G36" s="55" t="s">
        <v>283</v>
      </c>
      <c r="H36" s="29">
        <v>7186010.02</v>
      </c>
      <c r="I36" s="29">
        <v>0</v>
      </c>
      <c r="J36" s="29">
        <v>7096046.42</v>
      </c>
      <c r="K36" s="29">
        <v>89963.6</v>
      </c>
      <c r="L36" s="30">
        <v>0</v>
      </c>
      <c r="M36" s="30">
        <v>98.74</v>
      </c>
      <c r="N36" s="30">
        <v>1.25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258</v>
      </c>
      <c r="G37" s="55" t="s">
        <v>284</v>
      </c>
      <c r="H37" s="29">
        <v>2138000</v>
      </c>
      <c r="I37" s="29">
        <v>0</v>
      </c>
      <c r="J37" s="29">
        <v>2138000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258</v>
      </c>
      <c r="G38" s="55" t="s">
        <v>285</v>
      </c>
      <c r="H38" s="29">
        <v>4263374</v>
      </c>
      <c r="I38" s="29">
        <v>0</v>
      </c>
      <c r="J38" s="29">
        <v>4263374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258</v>
      </c>
      <c r="G39" s="55" t="s">
        <v>286</v>
      </c>
      <c r="H39" s="29">
        <v>9894000</v>
      </c>
      <c r="I39" s="29">
        <v>0</v>
      </c>
      <c r="J39" s="29">
        <v>9894000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258</v>
      </c>
      <c r="G40" s="55" t="s">
        <v>287</v>
      </c>
      <c r="H40" s="29">
        <v>1858284</v>
      </c>
      <c r="I40" s="29">
        <v>0</v>
      </c>
      <c r="J40" s="29">
        <v>1858284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258</v>
      </c>
      <c r="G41" s="55" t="s">
        <v>288</v>
      </c>
      <c r="H41" s="29">
        <v>1932000</v>
      </c>
      <c r="I41" s="29">
        <v>0</v>
      </c>
      <c r="J41" s="29">
        <v>1932000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258</v>
      </c>
      <c r="G42" s="55" t="s">
        <v>289</v>
      </c>
      <c r="H42" s="29">
        <v>907317.07</v>
      </c>
      <c r="I42" s="29">
        <v>0</v>
      </c>
      <c r="J42" s="29">
        <v>907317.07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258</v>
      </c>
      <c r="G43" s="55" t="s">
        <v>290</v>
      </c>
      <c r="H43" s="29">
        <v>2875000</v>
      </c>
      <c r="I43" s="29">
        <v>0</v>
      </c>
      <c r="J43" s="29">
        <v>2875000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258</v>
      </c>
      <c r="G44" s="55" t="s">
        <v>291</v>
      </c>
      <c r="H44" s="29">
        <v>3332299.74</v>
      </c>
      <c r="I44" s="29">
        <v>0</v>
      </c>
      <c r="J44" s="29">
        <v>3332035.36</v>
      </c>
      <c r="K44" s="29">
        <v>264.38</v>
      </c>
      <c r="L44" s="30">
        <v>0</v>
      </c>
      <c r="M44" s="30">
        <v>99.99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258</v>
      </c>
      <c r="G45" s="55" t="s">
        <v>292</v>
      </c>
      <c r="H45" s="29">
        <v>2498031</v>
      </c>
      <c r="I45" s="29">
        <v>0</v>
      </c>
      <c r="J45" s="29">
        <v>2176403.58</v>
      </c>
      <c r="K45" s="29">
        <v>321627.42</v>
      </c>
      <c r="L45" s="30">
        <v>0</v>
      </c>
      <c r="M45" s="30">
        <v>87.12</v>
      </c>
      <c r="N45" s="30">
        <v>12.87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258</v>
      </c>
      <c r="G46" s="55" t="s">
        <v>293</v>
      </c>
      <c r="H46" s="29">
        <v>4400000</v>
      </c>
      <c r="I46" s="29">
        <v>0</v>
      </c>
      <c r="J46" s="29">
        <v>4400000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258</v>
      </c>
      <c r="G47" s="55" t="s">
        <v>294</v>
      </c>
      <c r="H47" s="29">
        <v>6240000</v>
      </c>
      <c r="I47" s="29">
        <v>0</v>
      </c>
      <c r="J47" s="29">
        <v>6240000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258</v>
      </c>
      <c r="G48" s="55" t="s">
        <v>295</v>
      </c>
      <c r="H48" s="29">
        <v>1985333.88</v>
      </c>
      <c r="I48" s="29">
        <v>0</v>
      </c>
      <c r="J48" s="29">
        <v>1941009.88</v>
      </c>
      <c r="K48" s="29">
        <v>44324</v>
      </c>
      <c r="L48" s="30">
        <v>0</v>
      </c>
      <c r="M48" s="30">
        <v>97.76</v>
      </c>
      <c r="N48" s="30">
        <v>2.23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258</v>
      </c>
      <c r="G49" s="55" t="s">
        <v>296</v>
      </c>
      <c r="H49" s="29">
        <v>0</v>
      </c>
      <c r="I49" s="29">
        <v>0</v>
      </c>
      <c r="J49" s="29">
        <v>0</v>
      </c>
      <c r="K49" s="29">
        <v>0</v>
      </c>
      <c r="L49" s="30"/>
      <c r="M49" s="30"/>
      <c r="N49" s="30"/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258</v>
      </c>
      <c r="G50" s="55" t="s">
        <v>297</v>
      </c>
      <c r="H50" s="29">
        <v>2270501.48</v>
      </c>
      <c r="I50" s="29">
        <v>0</v>
      </c>
      <c r="J50" s="29">
        <v>2270501.48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258</v>
      </c>
      <c r="G51" s="55" t="s">
        <v>298</v>
      </c>
      <c r="H51" s="29">
        <v>1506900</v>
      </c>
      <c r="I51" s="29">
        <v>0</v>
      </c>
      <c r="J51" s="29">
        <v>1506900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258</v>
      </c>
      <c r="G52" s="55" t="s">
        <v>299</v>
      </c>
      <c r="H52" s="29">
        <v>6271263.01</v>
      </c>
      <c r="I52" s="29">
        <v>0</v>
      </c>
      <c r="J52" s="29">
        <v>6271226.11</v>
      </c>
      <c r="K52" s="29">
        <v>36.9</v>
      </c>
      <c r="L52" s="30">
        <v>0</v>
      </c>
      <c r="M52" s="30">
        <v>99.99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258</v>
      </c>
      <c r="G53" s="55" t="s">
        <v>300</v>
      </c>
      <c r="H53" s="29">
        <v>799992</v>
      </c>
      <c r="I53" s="29">
        <v>0</v>
      </c>
      <c r="J53" s="29">
        <v>799992</v>
      </c>
      <c r="K53" s="29">
        <v>0</v>
      </c>
      <c r="L53" s="30">
        <v>0</v>
      </c>
      <c r="M53" s="30">
        <v>100</v>
      </c>
      <c r="N53" s="30">
        <v>0</v>
      </c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258</v>
      </c>
      <c r="G54" s="55" t="s">
        <v>301</v>
      </c>
      <c r="H54" s="29">
        <v>12865538.8</v>
      </c>
      <c r="I54" s="29">
        <v>0</v>
      </c>
      <c r="J54" s="29">
        <v>12865538.8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258</v>
      </c>
      <c r="G55" s="55" t="s">
        <v>302</v>
      </c>
      <c r="H55" s="29">
        <v>7081974.86</v>
      </c>
      <c r="I55" s="29">
        <v>0</v>
      </c>
      <c r="J55" s="29">
        <v>6949293.16</v>
      </c>
      <c r="K55" s="29">
        <v>132681.7</v>
      </c>
      <c r="L55" s="30">
        <v>0</v>
      </c>
      <c r="M55" s="30">
        <v>98.12</v>
      </c>
      <c r="N55" s="30">
        <v>1.87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258</v>
      </c>
      <c r="G56" s="55" t="s">
        <v>303</v>
      </c>
      <c r="H56" s="29">
        <v>1052808</v>
      </c>
      <c r="I56" s="29">
        <v>0</v>
      </c>
      <c r="J56" s="29">
        <v>1052808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258</v>
      </c>
      <c r="G57" s="55" t="s">
        <v>304</v>
      </c>
      <c r="H57" s="29">
        <v>969000</v>
      </c>
      <c r="I57" s="29">
        <v>0</v>
      </c>
      <c r="J57" s="29">
        <v>969000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258</v>
      </c>
      <c r="G58" s="55" t="s">
        <v>305</v>
      </c>
      <c r="H58" s="29">
        <v>2885000</v>
      </c>
      <c r="I58" s="29">
        <v>0</v>
      </c>
      <c r="J58" s="29">
        <v>2885000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258</v>
      </c>
      <c r="G59" s="55" t="s">
        <v>306</v>
      </c>
      <c r="H59" s="29">
        <v>1800000</v>
      </c>
      <c r="I59" s="29">
        <v>0</v>
      </c>
      <c r="J59" s="29">
        <v>1800000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258</v>
      </c>
      <c r="G60" s="55" t="s">
        <v>307</v>
      </c>
      <c r="H60" s="29">
        <v>1944381.57</v>
      </c>
      <c r="I60" s="29">
        <v>0</v>
      </c>
      <c r="J60" s="29">
        <v>1944381.57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258</v>
      </c>
      <c r="G61" s="55" t="s">
        <v>308</v>
      </c>
      <c r="H61" s="29">
        <v>833328</v>
      </c>
      <c r="I61" s="29">
        <v>0</v>
      </c>
      <c r="J61" s="29">
        <v>833328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258</v>
      </c>
      <c r="G62" s="55" t="s">
        <v>309</v>
      </c>
      <c r="H62" s="29">
        <v>1339500</v>
      </c>
      <c r="I62" s="29">
        <v>0</v>
      </c>
      <c r="J62" s="29">
        <v>1339500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258</v>
      </c>
      <c r="G63" s="55" t="s">
        <v>261</v>
      </c>
      <c r="H63" s="29">
        <v>1316185.08</v>
      </c>
      <c r="I63" s="29">
        <v>0</v>
      </c>
      <c r="J63" s="29">
        <v>1316185.08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258</v>
      </c>
      <c r="G64" s="55" t="s">
        <v>310</v>
      </c>
      <c r="H64" s="29">
        <v>15317878.83</v>
      </c>
      <c r="I64" s="29">
        <v>0</v>
      </c>
      <c r="J64" s="29">
        <v>15317878.83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258</v>
      </c>
      <c r="G65" s="55" t="s">
        <v>311</v>
      </c>
      <c r="H65" s="29">
        <v>3947399.93</v>
      </c>
      <c r="I65" s="29">
        <v>0</v>
      </c>
      <c r="J65" s="29">
        <v>3947355</v>
      </c>
      <c r="K65" s="29">
        <v>44.93</v>
      </c>
      <c r="L65" s="30">
        <v>0</v>
      </c>
      <c r="M65" s="30">
        <v>99.99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258</v>
      </c>
      <c r="G66" s="55" t="s">
        <v>312</v>
      </c>
      <c r="H66" s="29">
        <v>9503551.72</v>
      </c>
      <c r="I66" s="29">
        <v>0</v>
      </c>
      <c r="J66" s="29">
        <v>9503551.72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258</v>
      </c>
      <c r="G67" s="55" t="s">
        <v>313</v>
      </c>
      <c r="H67" s="29">
        <v>3730000</v>
      </c>
      <c r="I67" s="29">
        <v>0</v>
      </c>
      <c r="J67" s="29">
        <v>3730000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258</v>
      </c>
      <c r="G68" s="55" t="s">
        <v>314</v>
      </c>
      <c r="H68" s="29">
        <v>407845.53</v>
      </c>
      <c r="I68" s="29">
        <v>0</v>
      </c>
      <c r="J68" s="29">
        <v>407845.53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258</v>
      </c>
      <c r="G69" s="55" t="s">
        <v>315</v>
      </c>
      <c r="H69" s="29">
        <v>823284.62</v>
      </c>
      <c r="I69" s="29">
        <v>0</v>
      </c>
      <c r="J69" s="29">
        <v>823284.62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258</v>
      </c>
      <c r="G70" s="55" t="s">
        <v>316</v>
      </c>
      <c r="H70" s="29">
        <v>19398309.26</v>
      </c>
      <c r="I70" s="29">
        <v>0</v>
      </c>
      <c r="J70" s="29">
        <v>19397969.04</v>
      </c>
      <c r="K70" s="29">
        <v>340.22</v>
      </c>
      <c r="L70" s="30">
        <v>0</v>
      </c>
      <c r="M70" s="30">
        <v>99.99</v>
      </c>
      <c r="N70" s="30">
        <v>0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258</v>
      </c>
      <c r="G71" s="55" t="s">
        <v>317</v>
      </c>
      <c r="H71" s="29">
        <v>220309</v>
      </c>
      <c r="I71" s="29">
        <v>0</v>
      </c>
      <c r="J71" s="29">
        <v>220000</v>
      </c>
      <c r="K71" s="29">
        <v>309</v>
      </c>
      <c r="L71" s="30">
        <v>0</v>
      </c>
      <c r="M71" s="30">
        <v>99.85</v>
      </c>
      <c r="N71" s="30">
        <v>0.14</v>
      </c>
    </row>
    <row r="72" spans="1:14" ht="12.75">
      <c r="A72" s="34">
        <v>6</v>
      </c>
      <c r="B72" s="34">
        <v>3</v>
      </c>
      <c r="C72" s="34">
        <v>6</v>
      </c>
      <c r="D72" s="35">
        <v>2</v>
      </c>
      <c r="E72" s="36"/>
      <c r="F72" s="28" t="s">
        <v>258</v>
      </c>
      <c r="G72" s="55" t="s">
        <v>318</v>
      </c>
      <c r="H72" s="29">
        <v>2895075</v>
      </c>
      <c r="I72" s="29">
        <v>0</v>
      </c>
      <c r="J72" s="29">
        <v>2895075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8</v>
      </c>
      <c r="C73" s="34">
        <v>5</v>
      </c>
      <c r="D73" s="35">
        <v>2</v>
      </c>
      <c r="E73" s="36"/>
      <c r="F73" s="28" t="s">
        <v>258</v>
      </c>
      <c r="G73" s="55" t="s">
        <v>319</v>
      </c>
      <c r="H73" s="29">
        <v>4435580</v>
      </c>
      <c r="I73" s="29">
        <v>0</v>
      </c>
      <c r="J73" s="29">
        <v>4435580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12</v>
      </c>
      <c r="C74" s="34">
        <v>3</v>
      </c>
      <c r="D74" s="35">
        <v>2</v>
      </c>
      <c r="E74" s="36"/>
      <c r="F74" s="28" t="s">
        <v>258</v>
      </c>
      <c r="G74" s="55" t="s">
        <v>320</v>
      </c>
      <c r="H74" s="29">
        <v>8260213.3</v>
      </c>
      <c r="I74" s="29">
        <v>0</v>
      </c>
      <c r="J74" s="29">
        <v>8260152</v>
      </c>
      <c r="K74" s="29">
        <v>61.3</v>
      </c>
      <c r="L74" s="30">
        <v>0</v>
      </c>
      <c r="M74" s="30">
        <v>99.99</v>
      </c>
      <c r="N74" s="30">
        <v>0</v>
      </c>
    </row>
    <row r="75" spans="1:14" ht="12.75">
      <c r="A75" s="34">
        <v>6</v>
      </c>
      <c r="B75" s="34">
        <v>15</v>
      </c>
      <c r="C75" s="34">
        <v>4</v>
      </c>
      <c r="D75" s="35">
        <v>2</v>
      </c>
      <c r="E75" s="36"/>
      <c r="F75" s="28" t="s">
        <v>258</v>
      </c>
      <c r="G75" s="55" t="s">
        <v>321</v>
      </c>
      <c r="H75" s="29">
        <v>6049341.59</v>
      </c>
      <c r="I75" s="29">
        <v>0</v>
      </c>
      <c r="J75" s="29">
        <v>6049341.59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16</v>
      </c>
      <c r="C76" s="34">
        <v>2</v>
      </c>
      <c r="D76" s="35">
        <v>2</v>
      </c>
      <c r="E76" s="36"/>
      <c r="F76" s="28" t="s">
        <v>258</v>
      </c>
      <c r="G76" s="55" t="s">
        <v>322</v>
      </c>
      <c r="H76" s="29">
        <v>10000</v>
      </c>
      <c r="I76" s="29">
        <v>0</v>
      </c>
      <c r="J76" s="29">
        <v>10000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</v>
      </c>
      <c r="C77" s="34">
        <v>6</v>
      </c>
      <c r="D77" s="35">
        <v>2</v>
      </c>
      <c r="E77" s="36"/>
      <c r="F77" s="28" t="s">
        <v>258</v>
      </c>
      <c r="G77" s="55" t="s">
        <v>323</v>
      </c>
      <c r="H77" s="29">
        <v>4153013</v>
      </c>
      <c r="I77" s="29">
        <v>0</v>
      </c>
      <c r="J77" s="29">
        <v>4153013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15</v>
      </c>
      <c r="C78" s="34">
        <v>5</v>
      </c>
      <c r="D78" s="35">
        <v>2</v>
      </c>
      <c r="E78" s="36"/>
      <c r="F78" s="28" t="s">
        <v>258</v>
      </c>
      <c r="G78" s="55" t="s">
        <v>324</v>
      </c>
      <c r="H78" s="29">
        <v>5154218.53</v>
      </c>
      <c r="I78" s="29">
        <v>0</v>
      </c>
      <c r="J78" s="29">
        <v>5154218.53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20</v>
      </c>
      <c r="C79" s="34">
        <v>3</v>
      </c>
      <c r="D79" s="35">
        <v>2</v>
      </c>
      <c r="E79" s="36"/>
      <c r="F79" s="28" t="s">
        <v>258</v>
      </c>
      <c r="G79" s="55" t="s">
        <v>325</v>
      </c>
      <c r="H79" s="29">
        <v>6120000</v>
      </c>
      <c r="I79" s="29">
        <v>0</v>
      </c>
      <c r="J79" s="29">
        <v>6120000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9</v>
      </c>
      <c r="C80" s="34">
        <v>8</v>
      </c>
      <c r="D80" s="35">
        <v>2</v>
      </c>
      <c r="E80" s="36"/>
      <c r="F80" s="28" t="s">
        <v>258</v>
      </c>
      <c r="G80" s="55" t="s">
        <v>326</v>
      </c>
      <c r="H80" s="29">
        <v>4892689.38</v>
      </c>
      <c r="I80" s="29">
        <v>0</v>
      </c>
      <c r="J80" s="29">
        <v>4892465.39</v>
      </c>
      <c r="K80" s="29">
        <v>223.99</v>
      </c>
      <c r="L80" s="30">
        <v>0</v>
      </c>
      <c r="M80" s="30">
        <v>99.99</v>
      </c>
      <c r="N80" s="30">
        <v>0</v>
      </c>
    </row>
    <row r="81" spans="1:14" ht="12.75">
      <c r="A81" s="34">
        <v>6</v>
      </c>
      <c r="B81" s="34">
        <v>1</v>
      </c>
      <c r="C81" s="34">
        <v>7</v>
      </c>
      <c r="D81" s="35">
        <v>2</v>
      </c>
      <c r="E81" s="36"/>
      <c r="F81" s="28" t="s">
        <v>258</v>
      </c>
      <c r="G81" s="55" t="s">
        <v>327</v>
      </c>
      <c r="H81" s="29">
        <v>2305000</v>
      </c>
      <c r="I81" s="29">
        <v>0</v>
      </c>
      <c r="J81" s="29">
        <v>2305000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14</v>
      </c>
      <c r="C82" s="34">
        <v>5</v>
      </c>
      <c r="D82" s="35">
        <v>2</v>
      </c>
      <c r="E82" s="36"/>
      <c r="F82" s="28" t="s">
        <v>258</v>
      </c>
      <c r="G82" s="55" t="s">
        <v>328</v>
      </c>
      <c r="H82" s="29">
        <v>3111197</v>
      </c>
      <c r="I82" s="29">
        <v>0</v>
      </c>
      <c r="J82" s="29">
        <v>3111197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6</v>
      </c>
      <c r="C83" s="34">
        <v>5</v>
      </c>
      <c r="D83" s="35">
        <v>2</v>
      </c>
      <c r="E83" s="36"/>
      <c r="F83" s="28" t="s">
        <v>258</v>
      </c>
      <c r="G83" s="55" t="s">
        <v>262</v>
      </c>
      <c r="H83" s="29">
        <v>12964000</v>
      </c>
      <c r="I83" s="29">
        <v>0</v>
      </c>
      <c r="J83" s="29">
        <v>12964000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6</v>
      </c>
      <c r="D84" s="35">
        <v>2</v>
      </c>
      <c r="E84" s="36"/>
      <c r="F84" s="28" t="s">
        <v>258</v>
      </c>
      <c r="G84" s="55" t="s">
        <v>329</v>
      </c>
      <c r="H84" s="29">
        <v>5030780</v>
      </c>
      <c r="I84" s="29">
        <v>0</v>
      </c>
      <c r="J84" s="29">
        <v>5030780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7</v>
      </c>
      <c r="C85" s="34">
        <v>5</v>
      </c>
      <c r="D85" s="35">
        <v>2</v>
      </c>
      <c r="E85" s="36"/>
      <c r="F85" s="28" t="s">
        <v>258</v>
      </c>
      <c r="G85" s="55" t="s">
        <v>263</v>
      </c>
      <c r="H85" s="29">
        <v>1951000</v>
      </c>
      <c r="I85" s="29">
        <v>0</v>
      </c>
      <c r="J85" s="29">
        <v>1951000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18</v>
      </c>
      <c r="C86" s="34">
        <v>4</v>
      </c>
      <c r="D86" s="35">
        <v>2</v>
      </c>
      <c r="E86" s="36"/>
      <c r="F86" s="28" t="s">
        <v>258</v>
      </c>
      <c r="G86" s="55" t="s">
        <v>330</v>
      </c>
      <c r="H86" s="29">
        <v>101575</v>
      </c>
      <c r="I86" s="29">
        <v>0</v>
      </c>
      <c r="J86" s="29">
        <v>101575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9</v>
      </c>
      <c r="C87" s="34">
        <v>9</v>
      </c>
      <c r="D87" s="35">
        <v>2</v>
      </c>
      <c r="E87" s="36"/>
      <c r="F87" s="28" t="s">
        <v>258</v>
      </c>
      <c r="G87" s="55" t="s">
        <v>331</v>
      </c>
      <c r="H87" s="29">
        <v>2000000</v>
      </c>
      <c r="I87" s="29">
        <v>0</v>
      </c>
      <c r="J87" s="29">
        <v>2000000</v>
      </c>
      <c r="K87" s="29">
        <v>0</v>
      </c>
      <c r="L87" s="30">
        <v>0</v>
      </c>
      <c r="M87" s="30">
        <v>100</v>
      </c>
      <c r="N87" s="30">
        <v>0</v>
      </c>
    </row>
    <row r="88" spans="1:14" ht="12.75">
      <c r="A88" s="34">
        <v>6</v>
      </c>
      <c r="B88" s="34">
        <v>11</v>
      </c>
      <c r="C88" s="34">
        <v>4</v>
      </c>
      <c r="D88" s="35">
        <v>2</v>
      </c>
      <c r="E88" s="36"/>
      <c r="F88" s="28" t="s">
        <v>258</v>
      </c>
      <c r="G88" s="55" t="s">
        <v>332</v>
      </c>
      <c r="H88" s="29">
        <v>9175600</v>
      </c>
      <c r="I88" s="29">
        <v>0</v>
      </c>
      <c r="J88" s="29">
        <v>9175600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2</v>
      </c>
      <c r="C89" s="34">
        <v>8</v>
      </c>
      <c r="D89" s="35">
        <v>2</v>
      </c>
      <c r="E89" s="36"/>
      <c r="F89" s="28" t="s">
        <v>258</v>
      </c>
      <c r="G89" s="55" t="s">
        <v>333</v>
      </c>
      <c r="H89" s="29">
        <v>0</v>
      </c>
      <c r="I89" s="29">
        <v>0</v>
      </c>
      <c r="J89" s="29">
        <v>0</v>
      </c>
      <c r="K89" s="29">
        <v>0</v>
      </c>
      <c r="L89" s="30"/>
      <c r="M89" s="30"/>
      <c r="N89" s="30"/>
    </row>
    <row r="90" spans="1:14" ht="12.75">
      <c r="A90" s="34">
        <v>6</v>
      </c>
      <c r="B90" s="34">
        <v>14</v>
      </c>
      <c r="C90" s="34">
        <v>6</v>
      </c>
      <c r="D90" s="35">
        <v>2</v>
      </c>
      <c r="E90" s="36"/>
      <c r="F90" s="28" t="s">
        <v>258</v>
      </c>
      <c r="G90" s="55" t="s">
        <v>334</v>
      </c>
      <c r="H90" s="29">
        <v>3514000</v>
      </c>
      <c r="I90" s="29">
        <v>0</v>
      </c>
      <c r="J90" s="29">
        <v>3514000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</v>
      </c>
      <c r="C91" s="34">
        <v>8</v>
      </c>
      <c r="D91" s="35">
        <v>2</v>
      </c>
      <c r="E91" s="36"/>
      <c r="F91" s="28" t="s">
        <v>258</v>
      </c>
      <c r="G91" s="55" t="s">
        <v>335</v>
      </c>
      <c r="H91" s="29">
        <v>1674200</v>
      </c>
      <c r="I91" s="29">
        <v>0</v>
      </c>
      <c r="J91" s="29">
        <v>1674200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3</v>
      </c>
      <c r="C92" s="34">
        <v>7</v>
      </c>
      <c r="D92" s="35">
        <v>2</v>
      </c>
      <c r="E92" s="36"/>
      <c r="F92" s="28" t="s">
        <v>258</v>
      </c>
      <c r="G92" s="55" t="s">
        <v>336</v>
      </c>
      <c r="H92" s="29">
        <v>1900172.18</v>
      </c>
      <c r="I92" s="29">
        <v>0</v>
      </c>
      <c r="J92" s="29">
        <v>1900172.18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8</v>
      </c>
      <c r="C93" s="34">
        <v>7</v>
      </c>
      <c r="D93" s="35">
        <v>2</v>
      </c>
      <c r="E93" s="36"/>
      <c r="F93" s="28" t="s">
        <v>258</v>
      </c>
      <c r="G93" s="55" t="s">
        <v>264</v>
      </c>
      <c r="H93" s="29">
        <v>18759720.3</v>
      </c>
      <c r="I93" s="29">
        <v>0</v>
      </c>
      <c r="J93" s="29">
        <v>18759670.3</v>
      </c>
      <c r="K93" s="29">
        <v>50</v>
      </c>
      <c r="L93" s="30">
        <v>0</v>
      </c>
      <c r="M93" s="30">
        <v>99.99</v>
      </c>
      <c r="N93" s="30">
        <v>0</v>
      </c>
    </row>
    <row r="94" spans="1:14" ht="12.75">
      <c r="A94" s="34">
        <v>6</v>
      </c>
      <c r="B94" s="34">
        <v>10</v>
      </c>
      <c r="C94" s="34">
        <v>2</v>
      </c>
      <c r="D94" s="35">
        <v>2</v>
      </c>
      <c r="E94" s="36"/>
      <c r="F94" s="28" t="s">
        <v>258</v>
      </c>
      <c r="G94" s="55" t="s">
        <v>337</v>
      </c>
      <c r="H94" s="29">
        <v>6655609</v>
      </c>
      <c r="I94" s="29">
        <v>0</v>
      </c>
      <c r="J94" s="29">
        <v>6655609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20</v>
      </c>
      <c r="C95" s="34">
        <v>5</v>
      </c>
      <c r="D95" s="35">
        <v>2</v>
      </c>
      <c r="E95" s="36"/>
      <c r="F95" s="28" t="s">
        <v>258</v>
      </c>
      <c r="G95" s="55" t="s">
        <v>338</v>
      </c>
      <c r="H95" s="29">
        <v>3406752</v>
      </c>
      <c r="I95" s="29">
        <v>0</v>
      </c>
      <c r="J95" s="29">
        <v>3406752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12</v>
      </c>
      <c r="C96" s="34">
        <v>4</v>
      </c>
      <c r="D96" s="35">
        <v>2</v>
      </c>
      <c r="E96" s="36"/>
      <c r="F96" s="28" t="s">
        <v>258</v>
      </c>
      <c r="G96" s="55" t="s">
        <v>339</v>
      </c>
      <c r="H96" s="29">
        <v>40000</v>
      </c>
      <c r="I96" s="29">
        <v>0</v>
      </c>
      <c r="J96" s="29">
        <v>40000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</v>
      </c>
      <c r="C97" s="34">
        <v>9</v>
      </c>
      <c r="D97" s="35">
        <v>2</v>
      </c>
      <c r="E97" s="36"/>
      <c r="F97" s="28" t="s">
        <v>258</v>
      </c>
      <c r="G97" s="55" t="s">
        <v>340</v>
      </c>
      <c r="H97" s="29">
        <v>4786119.15</v>
      </c>
      <c r="I97" s="29">
        <v>0</v>
      </c>
      <c r="J97" s="29">
        <v>4786119.15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6</v>
      </c>
      <c r="C98" s="34">
        <v>7</v>
      </c>
      <c r="D98" s="35">
        <v>2</v>
      </c>
      <c r="E98" s="36"/>
      <c r="F98" s="28" t="s">
        <v>258</v>
      </c>
      <c r="G98" s="55" t="s">
        <v>341</v>
      </c>
      <c r="H98" s="29">
        <v>2720935.95</v>
      </c>
      <c r="I98" s="29">
        <v>0</v>
      </c>
      <c r="J98" s="29">
        <v>2720878.92</v>
      </c>
      <c r="K98" s="29">
        <v>57.03</v>
      </c>
      <c r="L98" s="30">
        <v>0</v>
      </c>
      <c r="M98" s="30">
        <v>99.99</v>
      </c>
      <c r="N98" s="30">
        <v>0</v>
      </c>
    </row>
    <row r="99" spans="1:14" ht="12.75">
      <c r="A99" s="34">
        <v>6</v>
      </c>
      <c r="B99" s="34">
        <v>2</v>
      </c>
      <c r="C99" s="34">
        <v>9</v>
      </c>
      <c r="D99" s="35">
        <v>2</v>
      </c>
      <c r="E99" s="36"/>
      <c r="F99" s="28" t="s">
        <v>258</v>
      </c>
      <c r="G99" s="55" t="s">
        <v>342</v>
      </c>
      <c r="H99" s="29">
        <v>1230233.57</v>
      </c>
      <c r="I99" s="29">
        <v>0</v>
      </c>
      <c r="J99" s="29">
        <v>1230233.57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11</v>
      </c>
      <c r="C100" s="34">
        <v>5</v>
      </c>
      <c r="D100" s="35">
        <v>2</v>
      </c>
      <c r="E100" s="36"/>
      <c r="F100" s="28" t="s">
        <v>258</v>
      </c>
      <c r="G100" s="55" t="s">
        <v>265</v>
      </c>
      <c r="H100" s="29">
        <v>2227608</v>
      </c>
      <c r="I100" s="29">
        <v>0</v>
      </c>
      <c r="J100" s="29">
        <v>2227608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14</v>
      </c>
      <c r="C101" s="34">
        <v>7</v>
      </c>
      <c r="D101" s="35">
        <v>2</v>
      </c>
      <c r="E101" s="36"/>
      <c r="F101" s="28" t="s">
        <v>258</v>
      </c>
      <c r="G101" s="55" t="s">
        <v>343</v>
      </c>
      <c r="H101" s="29">
        <v>2063400</v>
      </c>
      <c r="I101" s="29">
        <v>0</v>
      </c>
      <c r="J101" s="29">
        <v>2063400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17</v>
      </c>
      <c r="C102" s="34">
        <v>2</v>
      </c>
      <c r="D102" s="35">
        <v>2</v>
      </c>
      <c r="E102" s="36"/>
      <c r="F102" s="28" t="s">
        <v>258</v>
      </c>
      <c r="G102" s="55" t="s">
        <v>344</v>
      </c>
      <c r="H102" s="29">
        <v>2001206.03</v>
      </c>
      <c r="I102" s="29">
        <v>0</v>
      </c>
      <c r="J102" s="29">
        <v>2001206.03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20</v>
      </c>
      <c r="C103" s="34">
        <v>6</v>
      </c>
      <c r="D103" s="35">
        <v>2</v>
      </c>
      <c r="E103" s="36"/>
      <c r="F103" s="28" t="s">
        <v>258</v>
      </c>
      <c r="G103" s="55" t="s">
        <v>345</v>
      </c>
      <c r="H103" s="29">
        <v>3200000</v>
      </c>
      <c r="I103" s="29">
        <v>0</v>
      </c>
      <c r="J103" s="29">
        <v>3200000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8</v>
      </c>
      <c r="C104" s="34">
        <v>8</v>
      </c>
      <c r="D104" s="35">
        <v>2</v>
      </c>
      <c r="E104" s="36"/>
      <c r="F104" s="28" t="s">
        <v>258</v>
      </c>
      <c r="G104" s="55" t="s">
        <v>346</v>
      </c>
      <c r="H104" s="29">
        <v>6351281</v>
      </c>
      <c r="I104" s="29">
        <v>0</v>
      </c>
      <c r="J104" s="29">
        <v>6351281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</v>
      </c>
      <c r="C105" s="34">
        <v>10</v>
      </c>
      <c r="D105" s="35">
        <v>2</v>
      </c>
      <c r="E105" s="36"/>
      <c r="F105" s="28" t="s">
        <v>258</v>
      </c>
      <c r="G105" s="55" t="s">
        <v>266</v>
      </c>
      <c r="H105" s="29">
        <v>0</v>
      </c>
      <c r="I105" s="29">
        <v>0</v>
      </c>
      <c r="J105" s="29">
        <v>0</v>
      </c>
      <c r="K105" s="29">
        <v>0</v>
      </c>
      <c r="L105" s="30"/>
      <c r="M105" s="30"/>
      <c r="N105" s="30"/>
    </row>
    <row r="106" spans="1:14" ht="12.75">
      <c r="A106" s="34">
        <v>6</v>
      </c>
      <c r="B106" s="34">
        <v>13</v>
      </c>
      <c r="C106" s="34">
        <v>3</v>
      </c>
      <c r="D106" s="35">
        <v>2</v>
      </c>
      <c r="E106" s="36"/>
      <c r="F106" s="28" t="s">
        <v>258</v>
      </c>
      <c r="G106" s="55" t="s">
        <v>347</v>
      </c>
      <c r="H106" s="29">
        <v>5721739.63</v>
      </c>
      <c r="I106" s="29">
        <v>0</v>
      </c>
      <c r="J106" s="29">
        <v>5721739.63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10</v>
      </c>
      <c r="C107" s="34">
        <v>4</v>
      </c>
      <c r="D107" s="35">
        <v>2</v>
      </c>
      <c r="E107" s="36"/>
      <c r="F107" s="28" t="s">
        <v>258</v>
      </c>
      <c r="G107" s="55" t="s">
        <v>348</v>
      </c>
      <c r="H107" s="29">
        <v>9900000</v>
      </c>
      <c r="I107" s="29">
        <v>0</v>
      </c>
      <c r="J107" s="29">
        <v>9900000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4</v>
      </c>
      <c r="C108" s="34">
        <v>5</v>
      </c>
      <c r="D108" s="35">
        <v>2</v>
      </c>
      <c r="E108" s="36"/>
      <c r="F108" s="28" t="s">
        <v>258</v>
      </c>
      <c r="G108" s="55" t="s">
        <v>349</v>
      </c>
      <c r="H108" s="29">
        <v>6196508.06</v>
      </c>
      <c r="I108" s="29">
        <v>0</v>
      </c>
      <c r="J108" s="29">
        <v>6196080</v>
      </c>
      <c r="K108" s="29">
        <v>428.06</v>
      </c>
      <c r="L108" s="30">
        <v>0</v>
      </c>
      <c r="M108" s="30">
        <v>99.99</v>
      </c>
      <c r="N108" s="30">
        <v>0</v>
      </c>
    </row>
    <row r="109" spans="1:14" ht="12.75">
      <c r="A109" s="34">
        <v>6</v>
      </c>
      <c r="B109" s="34">
        <v>9</v>
      </c>
      <c r="C109" s="34">
        <v>10</v>
      </c>
      <c r="D109" s="35">
        <v>2</v>
      </c>
      <c r="E109" s="36"/>
      <c r="F109" s="28" t="s">
        <v>258</v>
      </c>
      <c r="G109" s="55" t="s">
        <v>350</v>
      </c>
      <c r="H109" s="29">
        <v>5143164.05</v>
      </c>
      <c r="I109" s="29">
        <v>0</v>
      </c>
      <c r="J109" s="29">
        <v>5143164.05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8</v>
      </c>
      <c r="C110" s="34">
        <v>9</v>
      </c>
      <c r="D110" s="35">
        <v>2</v>
      </c>
      <c r="E110" s="36"/>
      <c r="F110" s="28" t="s">
        <v>258</v>
      </c>
      <c r="G110" s="55" t="s">
        <v>351</v>
      </c>
      <c r="H110" s="29">
        <v>6714779.84</v>
      </c>
      <c r="I110" s="29">
        <v>0</v>
      </c>
      <c r="J110" s="29">
        <v>6714779.84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20</v>
      </c>
      <c r="C111" s="34">
        <v>7</v>
      </c>
      <c r="D111" s="35">
        <v>2</v>
      </c>
      <c r="E111" s="36"/>
      <c r="F111" s="28" t="s">
        <v>258</v>
      </c>
      <c r="G111" s="55" t="s">
        <v>352</v>
      </c>
      <c r="H111" s="29">
        <v>12040412.93</v>
      </c>
      <c r="I111" s="29">
        <v>0</v>
      </c>
      <c r="J111" s="29">
        <v>12040412.93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9</v>
      </c>
      <c r="C112" s="34">
        <v>11</v>
      </c>
      <c r="D112" s="35">
        <v>2</v>
      </c>
      <c r="E112" s="36"/>
      <c r="F112" s="28" t="s">
        <v>258</v>
      </c>
      <c r="G112" s="55" t="s">
        <v>353</v>
      </c>
      <c r="H112" s="29">
        <v>28760207.77</v>
      </c>
      <c r="I112" s="29">
        <v>0</v>
      </c>
      <c r="J112" s="29">
        <v>28758697.77</v>
      </c>
      <c r="K112" s="29">
        <v>1510</v>
      </c>
      <c r="L112" s="30">
        <v>0</v>
      </c>
      <c r="M112" s="30">
        <v>99.99</v>
      </c>
      <c r="N112" s="30">
        <v>0</v>
      </c>
    </row>
    <row r="113" spans="1:14" ht="12.75">
      <c r="A113" s="34">
        <v>6</v>
      </c>
      <c r="B113" s="34">
        <v>16</v>
      </c>
      <c r="C113" s="34">
        <v>3</v>
      </c>
      <c r="D113" s="35">
        <v>2</v>
      </c>
      <c r="E113" s="36"/>
      <c r="F113" s="28" t="s">
        <v>258</v>
      </c>
      <c r="G113" s="55" t="s">
        <v>354</v>
      </c>
      <c r="H113" s="29">
        <v>2108972</v>
      </c>
      <c r="I113" s="29">
        <v>0</v>
      </c>
      <c r="J113" s="29">
        <v>2108972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2</v>
      </c>
      <c r="C114" s="34">
        <v>10</v>
      </c>
      <c r="D114" s="35">
        <v>2</v>
      </c>
      <c r="E114" s="36"/>
      <c r="F114" s="28" t="s">
        <v>258</v>
      </c>
      <c r="G114" s="55" t="s">
        <v>355</v>
      </c>
      <c r="H114" s="29">
        <v>4490000</v>
      </c>
      <c r="I114" s="29">
        <v>0</v>
      </c>
      <c r="J114" s="29">
        <v>4490000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8</v>
      </c>
      <c r="C115" s="34">
        <v>11</v>
      </c>
      <c r="D115" s="35">
        <v>2</v>
      </c>
      <c r="E115" s="36"/>
      <c r="F115" s="28" t="s">
        <v>258</v>
      </c>
      <c r="G115" s="55" t="s">
        <v>356</v>
      </c>
      <c r="H115" s="29">
        <v>3126000</v>
      </c>
      <c r="I115" s="29">
        <v>0</v>
      </c>
      <c r="J115" s="29">
        <v>3126000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1</v>
      </c>
      <c r="C116" s="34">
        <v>11</v>
      </c>
      <c r="D116" s="35">
        <v>2</v>
      </c>
      <c r="E116" s="36"/>
      <c r="F116" s="28" t="s">
        <v>258</v>
      </c>
      <c r="G116" s="55" t="s">
        <v>357</v>
      </c>
      <c r="H116" s="29">
        <v>8716230</v>
      </c>
      <c r="I116" s="29">
        <v>0</v>
      </c>
      <c r="J116" s="29">
        <v>8716230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13</v>
      </c>
      <c r="C117" s="34">
        <v>5</v>
      </c>
      <c r="D117" s="35">
        <v>2</v>
      </c>
      <c r="E117" s="36"/>
      <c r="F117" s="28" t="s">
        <v>258</v>
      </c>
      <c r="G117" s="55" t="s">
        <v>358</v>
      </c>
      <c r="H117" s="29">
        <v>3939911.23</v>
      </c>
      <c r="I117" s="29">
        <v>0</v>
      </c>
      <c r="J117" s="29">
        <v>3939911.23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2</v>
      </c>
      <c r="C118" s="34">
        <v>11</v>
      </c>
      <c r="D118" s="35">
        <v>2</v>
      </c>
      <c r="E118" s="36"/>
      <c r="F118" s="28" t="s">
        <v>258</v>
      </c>
      <c r="G118" s="55" t="s">
        <v>359</v>
      </c>
      <c r="H118" s="29">
        <v>3880000</v>
      </c>
      <c r="I118" s="29">
        <v>0</v>
      </c>
      <c r="J118" s="29">
        <v>3880000</v>
      </c>
      <c r="K118" s="29">
        <v>0</v>
      </c>
      <c r="L118" s="30">
        <v>0</v>
      </c>
      <c r="M118" s="30">
        <v>100</v>
      </c>
      <c r="N118" s="30">
        <v>0</v>
      </c>
    </row>
    <row r="119" spans="1:14" ht="12.75">
      <c r="A119" s="34">
        <v>6</v>
      </c>
      <c r="B119" s="34">
        <v>5</v>
      </c>
      <c r="C119" s="34">
        <v>7</v>
      </c>
      <c r="D119" s="35">
        <v>2</v>
      </c>
      <c r="E119" s="36"/>
      <c r="F119" s="28" t="s">
        <v>258</v>
      </c>
      <c r="G119" s="55" t="s">
        <v>360</v>
      </c>
      <c r="H119" s="29">
        <v>5939588</v>
      </c>
      <c r="I119" s="29">
        <v>0</v>
      </c>
      <c r="J119" s="29">
        <v>5939588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10</v>
      </c>
      <c r="C120" s="34">
        <v>5</v>
      </c>
      <c r="D120" s="35">
        <v>2</v>
      </c>
      <c r="E120" s="36"/>
      <c r="F120" s="28" t="s">
        <v>258</v>
      </c>
      <c r="G120" s="55" t="s">
        <v>361</v>
      </c>
      <c r="H120" s="29">
        <v>7105500</v>
      </c>
      <c r="I120" s="29">
        <v>0</v>
      </c>
      <c r="J120" s="29">
        <v>7105500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14</v>
      </c>
      <c r="C121" s="34">
        <v>9</v>
      </c>
      <c r="D121" s="35">
        <v>2</v>
      </c>
      <c r="E121" s="36"/>
      <c r="F121" s="28" t="s">
        <v>258</v>
      </c>
      <c r="G121" s="55" t="s">
        <v>267</v>
      </c>
      <c r="H121" s="29">
        <v>0</v>
      </c>
      <c r="I121" s="29">
        <v>0</v>
      </c>
      <c r="J121" s="29">
        <v>0</v>
      </c>
      <c r="K121" s="29">
        <v>0</v>
      </c>
      <c r="L121" s="30"/>
      <c r="M121" s="30"/>
      <c r="N121" s="30"/>
    </row>
    <row r="122" spans="1:14" ht="12.75">
      <c r="A122" s="34">
        <v>6</v>
      </c>
      <c r="B122" s="34">
        <v>18</v>
      </c>
      <c r="C122" s="34">
        <v>7</v>
      </c>
      <c r="D122" s="35">
        <v>2</v>
      </c>
      <c r="E122" s="36"/>
      <c r="F122" s="28" t="s">
        <v>258</v>
      </c>
      <c r="G122" s="55" t="s">
        <v>362</v>
      </c>
      <c r="H122" s="29">
        <v>3692436.59</v>
      </c>
      <c r="I122" s="29">
        <v>0</v>
      </c>
      <c r="J122" s="29">
        <v>3690610</v>
      </c>
      <c r="K122" s="29">
        <v>1826.59</v>
      </c>
      <c r="L122" s="30">
        <v>0</v>
      </c>
      <c r="M122" s="30">
        <v>99.95</v>
      </c>
      <c r="N122" s="30">
        <v>0.04</v>
      </c>
    </row>
    <row r="123" spans="1:14" ht="12.75">
      <c r="A123" s="34">
        <v>6</v>
      </c>
      <c r="B123" s="34">
        <v>20</v>
      </c>
      <c r="C123" s="34">
        <v>8</v>
      </c>
      <c r="D123" s="35">
        <v>2</v>
      </c>
      <c r="E123" s="36"/>
      <c r="F123" s="28" t="s">
        <v>258</v>
      </c>
      <c r="G123" s="55" t="s">
        <v>363</v>
      </c>
      <c r="H123" s="29">
        <v>361890</v>
      </c>
      <c r="I123" s="29">
        <v>0</v>
      </c>
      <c r="J123" s="29">
        <v>361890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15</v>
      </c>
      <c r="C124" s="34">
        <v>6</v>
      </c>
      <c r="D124" s="35">
        <v>2</v>
      </c>
      <c r="E124" s="36"/>
      <c r="F124" s="28" t="s">
        <v>258</v>
      </c>
      <c r="G124" s="55" t="s">
        <v>268</v>
      </c>
      <c r="H124" s="29">
        <v>4566900</v>
      </c>
      <c r="I124" s="29">
        <v>0</v>
      </c>
      <c r="J124" s="29">
        <v>4566900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3</v>
      </c>
      <c r="C125" s="34">
        <v>8</v>
      </c>
      <c r="D125" s="35">
        <v>2</v>
      </c>
      <c r="E125" s="36"/>
      <c r="F125" s="28" t="s">
        <v>258</v>
      </c>
      <c r="G125" s="55" t="s">
        <v>269</v>
      </c>
      <c r="H125" s="29">
        <v>6782935.27</v>
      </c>
      <c r="I125" s="29">
        <v>0</v>
      </c>
      <c r="J125" s="29">
        <v>6782935.27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28" t="s">
        <v>258</v>
      </c>
      <c r="G126" s="55" t="s">
        <v>364</v>
      </c>
      <c r="H126" s="29">
        <v>1464000</v>
      </c>
      <c r="I126" s="29">
        <v>0</v>
      </c>
      <c r="J126" s="29">
        <v>1464000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28" t="s">
        <v>258</v>
      </c>
      <c r="G127" s="55" t="s">
        <v>365</v>
      </c>
      <c r="H127" s="29">
        <v>3660000</v>
      </c>
      <c r="I127" s="29">
        <v>0</v>
      </c>
      <c r="J127" s="29">
        <v>3660000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3</v>
      </c>
      <c r="C128" s="34">
        <v>9</v>
      </c>
      <c r="D128" s="35">
        <v>2</v>
      </c>
      <c r="E128" s="36"/>
      <c r="F128" s="28" t="s">
        <v>258</v>
      </c>
      <c r="G128" s="55" t="s">
        <v>366</v>
      </c>
      <c r="H128" s="29">
        <v>475000</v>
      </c>
      <c r="I128" s="29">
        <v>0</v>
      </c>
      <c r="J128" s="29">
        <v>475000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6</v>
      </c>
      <c r="C129" s="34">
        <v>9</v>
      </c>
      <c r="D129" s="35">
        <v>2</v>
      </c>
      <c r="E129" s="36"/>
      <c r="F129" s="28" t="s">
        <v>258</v>
      </c>
      <c r="G129" s="55" t="s">
        <v>367</v>
      </c>
      <c r="H129" s="29">
        <v>670000</v>
      </c>
      <c r="I129" s="29">
        <v>0</v>
      </c>
      <c r="J129" s="29">
        <v>670000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28" t="s">
        <v>258</v>
      </c>
      <c r="G130" s="55" t="s">
        <v>368</v>
      </c>
      <c r="H130" s="29">
        <v>2032800</v>
      </c>
      <c r="I130" s="29">
        <v>0</v>
      </c>
      <c r="J130" s="29">
        <v>2032800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28" t="s">
        <v>258</v>
      </c>
      <c r="G131" s="55" t="s">
        <v>369</v>
      </c>
      <c r="H131" s="29">
        <v>9882083.25</v>
      </c>
      <c r="I131" s="29">
        <v>0</v>
      </c>
      <c r="J131" s="29">
        <v>9882083.25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28" t="s">
        <v>258</v>
      </c>
      <c r="G132" s="55" t="s">
        <v>370</v>
      </c>
      <c r="H132" s="29">
        <v>322412.01</v>
      </c>
      <c r="I132" s="29">
        <v>0</v>
      </c>
      <c r="J132" s="29">
        <v>322412.01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28" t="s">
        <v>258</v>
      </c>
      <c r="G133" s="55" t="s">
        <v>371</v>
      </c>
      <c r="H133" s="29">
        <v>2417000</v>
      </c>
      <c r="I133" s="29">
        <v>0</v>
      </c>
      <c r="J133" s="29">
        <v>2417000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28" t="s">
        <v>258</v>
      </c>
      <c r="G134" s="55" t="s">
        <v>372</v>
      </c>
      <c r="H134" s="29">
        <v>5</v>
      </c>
      <c r="I134" s="29">
        <v>0</v>
      </c>
      <c r="J134" s="29">
        <v>0</v>
      </c>
      <c r="K134" s="29">
        <v>5</v>
      </c>
      <c r="L134" s="30">
        <v>0</v>
      </c>
      <c r="M134" s="30">
        <v>0</v>
      </c>
      <c r="N134" s="30">
        <v>100</v>
      </c>
    </row>
    <row r="135" spans="1:1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28" t="s">
        <v>258</v>
      </c>
      <c r="G135" s="55" t="s">
        <v>373</v>
      </c>
      <c r="H135" s="29">
        <v>2252000</v>
      </c>
      <c r="I135" s="29">
        <v>0</v>
      </c>
      <c r="J135" s="29">
        <v>2252000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28" t="s">
        <v>258</v>
      </c>
      <c r="G136" s="55" t="s">
        <v>374</v>
      </c>
      <c r="H136" s="29">
        <v>6228991</v>
      </c>
      <c r="I136" s="29">
        <v>0</v>
      </c>
      <c r="J136" s="29">
        <v>6228991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28" t="s">
        <v>258</v>
      </c>
      <c r="G137" s="55" t="s">
        <v>375</v>
      </c>
      <c r="H137" s="29">
        <v>4580000</v>
      </c>
      <c r="I137" s="29">
        <v>0</v>
      </c>
      <c r="J137" s="29">
        <v>4580000</v>
      </c>
      <c r="K137" s="29">
        <v>0</v>
      </c>
      <c r="L137" s="30">
        <v>0</v>
      </c>
      <c r="M137" s="30">
        <v>100</v>
      </c>
      <c r="N137" s="30">
        <v>0</v>
      </c>
    </row>
    <row r="138" spans="1:1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28" t="s">
        <v>258</v>
      </c>
      <c r="G138" s="55" t="s">
        <v>376</v>
      </c>
      <c r="H138" s="29">
        <v>297400</v>
      </c>
      <c r="I138" s="29">
        <v>0</v>
      </c>
      <c r="J138" s="29">
        <v>297400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28" t="s">
        <v>258</v>
      </c>
      <c r="G139" s="55" t="s">
        <v>377</v>
      </c>
      <c r="H139" s="29">
        <v>1376170.61</v>
      </c>
      <c r="I139" s="29">
        <v>0</v>
      </c>
      <c r="J139" s="29">
        <v>1376170.61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28" t="s">
        <v>258</v>
      </c>
      <c r="G140" s="55" t="s">
        <v>378</v>
      </c>
      <c r="H140" s="29">
        <v>1515797</v>
      </c>
      <c r="I140" s="29">
        <v>0</v>
      </c>
      <c r="J140" s="29">
        <v>1515797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28" t="s">
        <v>258</v>
      </c>
      <c r="G141" s="55" t="s">
        <v>379</v>
      </c>
      <c r="H141" s="29">
        <v>2600000</v>
      </c>
      <c r="I141" s="29">
        <v>0</v>
      </c>
      <c r="J141" s="29">
        <v>2600000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28" t="s">
        <v>258</v>
      </c>
      <c r="G142" s="55" t="s">
        <v>380</v>
      </c>
      <c r="H142" s="29">
        <v>11677246</v>
      </c>
      <c r="I142" s="29">
        <v>0</v>
      </c>
      <c r="J142" s="29">
        <v>11677246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28" t="s">
        <v>258</v>
      </c>
      <c r="G143" s="55" t="s">
        <v>381</v>
      </c>
      <c r="H143" s="29">
        <v>245140</v>
      </c>
      <c r="I143" s="29">
        <v>0</v>
      </c>
      <c r="J143" s="29">
        <v>245140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28" t="s">
        <v>258</v>
      </c>
      <c r="G144" s="55" t="s">
        <v>382</v>
      </c>
      <c r="H144" s="29">
        <v>4605645</v>
      </c>
      <c r="I144" s="29">
        <v>0</v>
      </c>
      <c r="J144" s="29">
        <v>4605645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28" t="s">
        <v>258</v>
      </c>
      <c r="G145" s="55" t="s">
        <v>383</v>
      </c>
      <c r="H145" s="29">
        <v>9694722</v>
      </c>
      <c r="I145" s="29">
        <v>0</v>
      </c>
      <c r="J145" s="29">
        <v>9694722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28" t="s">
        <v>258</v>
      </c>
      <c r="G146" s="55" t="s">
        <v>270</v>
      </c>
      <c r="H146" s="29">
        <v>3006176.2</v>
      </c>
      <c r="I146" s="29">
        <v>0</v>
      </c>
      <c r="J146" s="29">
        <v>3006176.2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28" t="s">
        <v>258</v>
      </c>
      <c r="G147" s="55" t="s">
        <v>384</v>
      </c>
      <c r="H147" s="29">
        <v>6811447.58</v>
      </c>
      <c r="I147" s="29">
        <v>0</v>
      </c>
      <c r="J147" s="29">
        <v>6811447.58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28" t="s">
        <v>258</v>
      </c>
      <c r="G148" s="55" t="s">
        <v>385</v>
      </c>
      <c r="H148" s="29">
        <v>1082000</v>
      </c>
      <c r="I148" s="29">
        <v>0</v>
      </c>
      <c r="J148" s="29">
        <v>1082000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28" t="s">
        <v>258</v>
      </c>
      <c r="G149" s="55" t="s">
        <v>386</v>
      </c>
      <c r="H149" s="29">
        <v>4649500</v>
      </c>
      <c r="I149" s="29">
        <v>0</v>
      </c>
      <c r="J149" s="29">
        <v>4649500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7</v>
      </c>
      <c r="C150" s="34">
        <v>6</v>
      </c>
      <c r="D150" s="35">
        <v>2</v>
      </c>
      <c r="E150" s="36"/>
      <c r="F150" s="28" t="s">
        <v>258</v>
      </c>
      <c r="G150" s="55" t="s">
        <v>387</v>
      </c>
      <c r="H150" s="29">
        <v>5425056.12</v>
      </c>
      <c r="I150" s="29">
        <v>0</v>
      </c>
      <c r="J150" s="29">
        <v>5425056.12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28" t="s">
        <v>258</v>
      </c>
      <c r="G151" s="55" t="s">
        <v>388</v>
      </c>
      <c r="H151" s="29">
        <v>2347500</v>
      </c>
      <c r="I151" s="29">
        <v>0</v>
      </c>
      <c r="J151" s="29">
        <v>2347500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28" t="s">
        <v>258</v>
      </c>
      <c r="G152" s="55" t="s">
        <v>389</v>
      </c>
      <c r="H152" s="29">
        <v>0</v>
      </c>
      <c r="I152" s="29">
        <v>0</v>
      </c>
      <c r="J152" s="29">
        <v>0</v>
      </c>
      <c r="K152" s="29">
        <v>0</v>
      </c>
      <c r="L152" s="30"/>
      <c r="M152" s="30"/>
      <c r="N152" s="30"/>
    </row>
    <row r="153" spans="1:1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28" t="s">
        <v>258</v>
      </c>
      <c r="G153" s="55" t="s">
        <v>272</v>
      </c>
      <c r="H153" s="29">
        <v>3639465.06</v>
      </c>
      <c r="I153" s="29">
        <v>0</v>
      </c>
      <c r="J153" s="29">
        <v>3639465.06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28" t="s">
        <v>258</v>
      </c>
      <c r="G154" s="55" t="s">
        <v>390</v>
      </c>
      <c r="H154" s="29">
        <v>2380440</v>
      </c>
      <c r="I154" s="29">
        <v>0</v>
      </c>
      <c r="J154" s="29">
        <v>2380440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28" t="s">
        <v>258</v>
      </c>
      <c r="G155" s="55" t="s">
        <v>273</v>
      </c>
      <c r="H155" s="29">
        <v>6600000</v>
      </c>
      <c r="I155" s="29">
        <v>0</v>
      </c>
      <c r="J155" s="29">
        <v>6600000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28" t="s">
        <v>258</v>
      </c>
      <c r="G156" s="55" t="s">
        <v>391</v>
      </c>
      <c r="H156" s="29">
        <v>6800000</v>
      </c>
      <c r="I156" s="29">
        <v>0</v>
      </c>
      <c r="J156" s="29">
        <v>6800000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28" t="s">
        <v>258</v>
      </c>
      <c r="G157" s="55" t="s">
        <v>392</v>
      </c>
      <c r="H157" s="29">
        <v>3745000</v>
      </c>
      <c r="I157" s="29">
        <v>0</v>
      </c>
      <c r="J157" s="29">
        <v>3745000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4</v>
      </c>
      <c r="C158" s="34">
        <v>6</v>
      </c>
      <c r="D158" s="35">
        <v>2</v>
      </c>
      <c r="E158" s="36"/>
      <c r="F158" s="28" t="s">
        <v>258</v>
      </c>
      <c r="G158" s="55" t="s">
        <v>393</v>
      </c>
      <c r="H158" s="29">
        <v>2718248.2</v>
      </c>
      <c r="I158" s="29">
        <v>0</v>
      </c>
      <c r="J158" s="29">
        <v>2648404</v>
      </c>
      <c r="K158" s="29">
        <v>69844.2</v>
      </c>
      <c r="L158" s="30">
        <v>0</v>
      </c>
      <c r="M158" s="30">
        <v>97.43</v>
      </c>
      <c r="N158" s="30">
        <v>2.56</v>
      </c>
    </row>
    <row r="159" spans="1:14" ht="12.75">
      <c r="A159" s="34">
        <v>6</v>
      </c>
      <c r="B159" s="34">
        <v>7</v>
      </c>
      <c r="C159" s="34">
        <v>7</v>
      </c>
      <c r="D159" s="35">
        <v>2</v>
      </c>
      <c r="E159" s="36"/>
      <c r="F159" s="28" t="s">
        <v>258</v>
      </c>
      <c r="G159" s="55" t="s">
        <v>394</v>
      </c>
      <c r="H159" s="29">
        <v>4400000</v>
      </c>
      <c r="I159" s="29">
        <v>0</v>
      </c>
      <c r="J159" s="29">
        <v>4400000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28" t="s">
        <v>258</v>
      </c>
      <c r="G160" s="55" t="s">
        <v>395</v>
      </c>
      <c r="H160" s="29">
        <v>3632470.58</v>
      </c>
      <c r="I160" s="29">
        <v>0</v>
      </c>
      <c r="J160" s="29">
        <v>3632470.58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28" t="s">
        <v>258</v>
      </c>
      <c r="G161" s="55" t="s">
        <v>396</v>
      </c>
      <c r="H161" s="29">
        <v>3185446</v>
      </c>
      <c r="I161" s="29">
        <v>0</v>
      </c>
      <c r="J161" s="29">
        <v>3185446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4</v>
      </c>
      <c r="C162" s="34">
        <v>7</v>
      </c>
      <c r="D162" s="35">
        <v>2</v>
      </c>
      <c r="E162" s="36"/>
      <c r="F162" s="28" t="s">
        <v>258</v>
      </c>
      <c r="G162" s="55" t="s">
        <v>397</v>
      </c>
      <c r="H162" s="29">
        <v>2301000</v>
      </c>
      <c r="I162" s="29">
        <v>0</v>
      </c>
      <c r="J162" s="29">
        <v>2301000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28" t="s">
        <v>258</v>
      </c>
      <c r="G163" s="55" t="s">
        <v>398</v>
      </c>
      <c r="H163" s="29">
        <v>0</v>
      </c>
      <c r="I163" s="29">
        <v>0</v>
      </c>
      <c r="J163" s="29">
        <v>0</v>
      </c>
      <c r="K163" s="29">
        <v>0</v>
      </c>
      <c r="L163" s="30"/>
      <c r="M163" s="30"/>
      <c r="N163" s="30"/>
    </row>
    <row r="164" spans="1:1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28" t="s">
        <v>258</v>
      </c>
      <c r="G164" s="55" t="s">
        <v>399</v>
      </c>
      <c r="H164" s="29">
        <v>8141037.39</v>
      </c>
      <c r="I164" s="29">
        <v>0</v>
      </c>
      <c r="J164" s="29">
        <v>8092827.15</v>
      </c>
      <c r="K164" s="29">
        <v>48210.24</v>
      </c>
      <c r="L164" s="30">
        <v>0</v>
      </c>
      <c r="M164" s="30">
        <v>99.4</v>
      </c>
      <c r="N164" s="30">
        <v>0.59</v>
      </c>
    </row>
    <row r="165" spans="1:1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28" t="s">
        <v>258</v>
      </c>
      <c r="G165" s="55" t="s">
        <v>400</v>
      </c>
      <c r="H165" s="29">
        <v>27784</v>
      </c>
      <c r="I165" s="29">
        <v>0</v>
      </c>
      <c r="J165" s="29">
        <v>0</v>
      </c>
      <c r="K165" s="29">
        <v>27784</v>
      </c>
      <c r="L165" s="30">
        <v>0</v>
      </c>
      <c r="M165" s="30">
        <v>0</v>
      </c>
      <c r="N165" s="30">
        <v>100</v>
      </c>
    </row>
    <row r="166" spans="1:1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28" t="s">
        <v>258</v>
      </c>
      <c r="G166" s="55" t="s">
        <v>401</v>
      </c>
      <c r="H166" s="29">
        <v>4817000</v>
      </c>
      <c r="I166" s="29">
        <v>0</v>
      </c>
      <c r="J166" s="29">
        <v>4817000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28" t="s">
        <v>258</v>
      </c>
      <c r="G167" s="55" t="s">
        <v>402</v>
      </c>
      <c r="H167" s="29">
        <v>3118100</v>
      </c>
      <c r="I167" s="29">
        <v>0</v>
      </c>
      <c r="J167" s="29">
        <v>3118100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28" t="s">
        <v>258</v>
      </c>
      <c r="G168" s="55" t="s">
        <v>403</v>
      </c>
      <c r="H168" s="29">
        <v>3676659.24</v>
      </c>
      <c r="I168" s="29">
        <v>0</v>
      </c>
      <c r="J168" s="29">
        <v>3676659.24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4</v>
      </c>
      <c r="C169" s="34">
        <v>8</v>
      </c>
      <c r="D169" s="35">
        <v>2</v>
      </c>
      <c r="E169" s="36"/>
      <c r="F169" s="28" t="s">
        <v>258</v>
      </c>
      <c r="G169" s="55" t="s">
        <v>404</v>
      </c>
      <c r="H169" s="29">
        <v>14992171.72</v>
      </c>
      <c r="I169" s="29">
        <v>0</v>
      </c>
      <c r="J169" s="29">
        <v>14992171.72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28" t="s">
        <v>258</v>
      </c>
      <c r="G170" s="55" t="s">
        <v>405</v>
      </c>
      <c r="H170" s="29">
        <v>5623562</v>
      </c>
      <c r="I170" s="29">
        <v>0</v>
      </c>
      <c r="J170" s="29">
        <v>5623562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7</v>
      </c>
      <c r="C171" s="34">
        <v>9</v>
      </c>
      <c r="D171" s="35">
        <v>2</v>
      </c>
      <c r="E171" s="36"/>
      <c r="F171" s="28" t="s">
        <v>258</v>
      </c>
      <c r="G171" s="55" t="s">
        <v>406</v>
      </c>
      <c r="H171" s="29">
        <v>526608</v>
      </c>
      <c r="I171" s="29">
        <v>0</v>
      </c>
      <c r="J171" s="29">
        <v>526608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28" t="s">
        <v>258</v>
      </c>
      <c r="G172" s="55" t="s">
        <v>407</v>
      </c>
      <c r="H172" s="29">
        <v>1635000</v>
      </c>
      <c r="I172" s="29">
        <v>0</v>
      </c>
      <c r="J172" s="29">
        <v>1635000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28" t="s">
        <v>258</v>
      </c>
      <c r="G173" s="55" t="s">
        <v>408</v>
      </c>
      <c r="H173" s="29">
        <v>7586579.61</v>
      </c>
      <c r="I173" s="29">
        <v>0</v>
      </c>
      <c r="J173" s="29">
        <v>7586579.61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28" t="s">
        <v>258</v>
      </c>
      <c r="G174" s="55" t="s">
        <v>274</v>
      </c>
      <c r="H174" s="29">
        <v>8116261.19</v>
      </c>
      <c r="I174" s="29">
        <v>0</v>
      </c>
      <c r="J174" s="29">
        <v>8116261.19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28" t="s">
        <v>258</v>
      </c>
      <c r="G175" s="55" t="s">
        <v>409</v>
      </c>
      <c r="H175" s="29">
        <v>0</v>
      </c>
      <c r="I175" s="29">
        <v>0</v>
      </c>
      <c r="J175" s="29">
        <v>0</v>
      </c>
      <c r="K175" s="29">
        <v>0</v>
      </c>
      <c r="L175" s="30"/>
      <c r="M175" s="30"/>
      <c r="N175" s="30"/>
    </row>
    <row r="176" spans="1:1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28" t="s">
        <v>258</v>
      </c>
      <c r="G176" s="55" t="s">
        <v>410</v>
      </c>
      <c r="H176" s="29">
        <v>2464200</v>
      </c>
      <c r="I176" s="29">
        <v>0</v>
      </c>
      <c r="J176" s="29">
        <v>2464200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28" t="s">
        <v>258</v>
      </c>
      <c r="G177" s="55" t="s">
        <v>411</v>
      </c>
      <c r="H177" s="29">
        <v>4792881.76</v>
      </c>
      <c r="I177" s="29">
        <v>0</v>
      </c>
      <c r="J177" s="29">
        <v>4792881.76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28" t="s">
        <v>258</v>
      </c>
      <c r="G178" s="55" t="s">
        <v>412</v>
      </c>
      <c r="H178" s="29">
        <v>3968000</v>
      </c>
      <c r="I178" s="29">
        <v>0</v>
      </c>
      <c r="J178" s="29">
        <v>3968000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28" t="s">
        <v>258</v>
      </c>
      <c r="G179" s="55" t="s">
        <v>413</v>
      </c>
      <c r="H179" s="29">
        <v>2170000</v>
      </c>
      <c r="I179" s="29">
        <v>0</v>
      </c>
      <c r="J179" s="29">
        <v>2170000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28" t="s">
        <v>258</v>
      </c>
      <c r="G180" s="55" t="s">
        <v>414</v>
      </c>
      <c r="H180" s="29">
        <v>5163030</v>
      </c>
      <c r="I180" s="29">
        <v>0</v>
      </c>
      <c r="J180" s="29">
        <v>5163030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28" t="s">
        <v>258</v>
      </c>
      <c r="G181" s="55" t="s">
        <v>415</v>
      </c>
      <c r="H181" s="29">
        <v>15802881.86</v>
      </c>
      <c r="I181" s="29">
        <v>0</v>
      </c>
      <c r="J181" s="29">
        <v>15802870</v>
      </c>
      <c r="K181" s="29">
        <v>11.86</v>
      </c>
      <c r="L181" s="30">
        <v>0</v>
      </c>
      <c r="M181" s="30">
        <v>99.99</v>
      </c>
      <c r="N181" s="30">
        <v>0</v>
      </c>
    </row>
    <row r="182" spans="1:1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28" t="s">
        <v>258</v>
      </c>
      <c r="G182" s="55" t="s">
        <v>416</v>
      </c>
      <c r="H182" s="29">
        <v>1639340.72</v>
      </c>
      <c r="I182" s="29">
        <v>0</v>
      </c>
      <c r="J182" s="29">
        <v>1639340.72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28" t="s">
        <v>258</v>
      </c>
      <c r="G183" s="55" t="s">
        <v>417</v>
      </c>
      <c r="H183" s="29">
        <v>3794900</v>
      </c>
      <c r="I183" s="29">
        <v>0</v>
      </c>
      <c r="J183" s="29">
        <v>3794900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28" t="s">
        <v>258</v>
      </c>
      <c r="G184" s="55" t="s">
        <v>418</v>
      </c>
      <c r="H184" s="29">
        <v>2380000</v>
      </c>
      <c r="I184" s="29">
        <v>0</v>
      </c>
      <c r="J184" s="29">
        <v>2380000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28" t="s">
        <v>258</v>
      </c>
      <c r="G185" s="55" t="s">
        <v>419</v>
      </c>
      <c r="H185" s="29">
        <v>11401273</v>
      </c>
      <c r="I185" s="29">
        <v>0</v>
      </c>
      <c r="J185" s="29">
        <v>11401273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28" t="s">
        <v>258</v>
      </c>
      <c r="G186" s="55" t="s">
        <v>420</v>
      </c>
      <c r="H186" s="29">
        <v>1416000</v>
      </c>
      <c r="I186" s="29">
        <v>0</v>
      </c>
      <c r="J186" s="29">
        <v>1416000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28" t="s">
        <v>258</v>
      </c>
      <c r="G187" s="55" t="s">
        <v>421</v>
      </c>
      <c r="H187" s="29">
        <v>21852228</v>
      </c>
      <c r="I187" s="29">
        <v>0</v>
      </c>
      <c r="J187" s="29">
        <v>21852228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28" t="s">
        <v>258</v>
      </c>
      <c r="G188" s="55" t="s">
        <v>422</v>
      </c>
      <c r="H188" s="29">
        <v>2264167.82</v>
      </c>
      <c r="I188" s="29">
        <v>0</v>
      </c>
      <c r="J188" s="29">
        <v>2264167.82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28" t="s">
        <v>258</v>
      </c>
      <c r="G189" s="55" t="s">
        <v>423</v>
      </c>
      <c r="H189" s="29">
        <v>5597648.17</v>
      </c>
      <c r="I189" s="29">
        <v>0</v>
      </c>
      <c r="J189" s="29">
        <v>5597648.17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28" t="s">
        <v>258</v>
      </c>
      <c r="G190" s="55" t="s">
        <v>424</v>
      </c>
      <c r="H190" s="29">
        <v>4956116</v>
      </c>
      <c r="I190" s="29">
        <v>0</v>
      </c>
      <c r="J190" s="29">
        <v>4956116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7</v>
      </c>
      <c r="C191" s="34">
        <v>2</v>
      </c>
      <c r="D191" s="35">
        <v>3</v>
      </c>
      <c r="E191" s="36"/>
      <c r="F191" s="28" t="s">
        <v>258</v>
      </c>
      <c r="G191" s="55" t="s">
        <v>425</v>
      </c>
      <c r="H191" s="29">
        <v>6000000</v>
      </c>
      <c r="I191" s="29">
        <v>0</v>
      </c>
      <c r="J191" s="29">
        <v>6000000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9</v>
      </c>
      <c r="C192" s="34">
        <v>1</v>
      </c>
      <c r="D192" s="35">
        <v>3</v>
      </c>
      <c r="E192" s="36"/>
      <c r="F192" s="28" t="s">
        <v>258</v>
      </c>
      <c r="G192" s="55" t="s">
        <v>426</v>
      </c>
      <c r="H192" s="29">
        <v>18700000</v>
      </c>
      <c r="I192" s="29">
        <v>0</v>
      </c>
      <c r="J192" s="29">
        <v>18700000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9</v>
      </c>
      <c r="C193" s="34">
        <v>3</v>
      </c>
      <c r="D193" s="35">
        <v>3</v>
      </c>
      <c r="E193" s="36"/>
      <c r="F193" s="28" t="s">
        <v>258</v>
      </c>
      <c r="G193" s="55" t="s">
        <v>427</v>
      </c>
      <c r="H193" s="29">
        <v>12336000</v>
      </c>
      <c r="I193" s="29">
        <v>0</v>
      </c>
      <c r="J193" s="29">
        <v>12336000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2</v>
      </c>
      <c r="C194" s="34">
        <v>5</v>
      </c>
      <c r="D194" s="35">
        <v>3</v>
      </c>
      <c r="E194" s="36"/>
      <c r="F194" s="28" t="s">
        <v>258</v>
      </c>
      <c r="G194" s="55" t="s">
        <v>428</v>
      </c>
      <c r="H194" s="29">
        <v>4850000</v>
      </c>
      <c r="I194" s="29">
        <v>0</v>
      </c>
      <c r="J194" s="29">
        <v>4850000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5</v>
      </c>
      <c r="C195" s="34">
        <v>5</v>
      </c>
      <c r="D195" s="35">
        <v>3</v>
      </c>
      <c r="E195" s="36"/>
      <c r="F195" s="28" t="s">
        <v>258</v>
      </c>
      <c r="G195" s="55" t="s">
        <v>429</v>
      </c>
      <c r="H195" s="29">
        <v>12720798.94</v>
      </c>
      <c r="I195" s="29">
        <v>0</v>
      </c>
      <c r="J195" s="29">
        <v>12720798.94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7</v>
      </c>
      <c r="D196" s="35">
        <v>3</v>
      </c>
      <c r="E196" s="36"/>
      <c r="F196" s="28" t="s">
        <v>258</v>
      </c>
      <c r="G196" s="55" t="s">
        <v>430</v>
      </c>
      <c r="H196" s="29">
        <v>16550000</v>
      </c>
      <c r="I196" s="29">
        <v>0</v>
      </c>
      <c r="J196" s="29">
        <v>16550000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12</v>
      </c>
      <c r="C197" s="34">
        <v>2</v>
      </c>
      <c r="D197" s="35">
        <v>3</v>
      </c>
      <c r="E197" s="36"/>
      <c r="F197" s="28" t="s">
        <v>258</v>
      </c>
      <c r="G197" s="55" t="s">
        <v>431</v>
      </c>
      <c r="H197" s="29">
        <v>100000</v>
      </c>
      <c r="I197" s="29">
        <v>0</v>
      </c>
      <c r="J197" s="29">
        <v>100000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258</v>
      </c>
      <c r="G198" s="55" t="s">
        <v>432</v>
      </c>
      <c r="H198" s="29">
        <v>12479857.3</v>
      </c>
      <c r="I198" s="29">
        <v>0</v>
      </c>
      <c r="J198" s="29">
        <v>12479857.3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258</v>
      </c>
      <c r="G199" s="55" t="s">
        <v>433</v>
      </c>
      <c r="H199" s="29">
        <v>4896400</v>
      </c>
      <c r="I199" s="29">
        <v>0</v>
      </c>
      <c r="J199" s="29">
        <v>4896400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258</v>
      </c>
      <c r="G200" s="55" t="s">
        <v>434</v>
      </c>
      <c r="H200" s="29">
        <v>10300000</v>
      </c>
      <c r="I200" s="29">
        <v>0</v>
      </c>
      <c r="J200" s="29">
        <v>10300000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258</v>
      </c>
      <c r="G201" s="55" t="s">
        <v>435</v>
      </c>
      <c r="H201" s="29">
        <v>18649206.95</v>
      </c>
      <c r="I201" s="29">
        <v>0</v>
      </c>
      <c r="J201" s="29">
        <v>17383604</v>
      </c>
      <c r="K201" s="29">
        <v>1265602.95</v>
      </c>
      <c r="L201" s="30">
        <v>0</v>
      </c>
      <c r="M201" s="30">
        <v>93.21</v>
      </c>
      <c r="N201" s="30">
        <v>6.78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258</v>
      </c>
      <c r="G202" s="55" t="s">
        <v>436</v>
      </c>
      <c r="H202" s="29">
        <v>13306775.56</v>
      </c>
      <c r="I202" s="29">
        <v>0</v>
      </c>
      <c r="J202" s="29">
        <v>13258332.16</v>
      </c>
      <c r="K202" s="29">
        <v>48443.4</v>
      </c>
      <c r="L202" s="30">
        <v>0</v>
      </c>
      <c r="M202" s="30">
        <v>99.63</v>
      </c>
      <c r="N202" s="30">
        <v>0.36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258</v>
      </c>
      <c r="G203" s="55" t="s">
        <v>437</v>
      </c>
      <c r="H203" s="29">
        <v>17356117.99</v>
      </c>
      <c r="I203" s="29">
        <v>0</v>
      </c>
      <c r="J203" s="29">
        <v>17339740.22</v>
      </c>
      <c r="K203" s="29">
        <v>16377.77</v>
      </c>
      <c r="L203" s="30">
        <v>0</v>
      </c>
      <c r="M203" s="30">
        <v>99.9</v>
      </c>
      <c r="N203" s="30">
        <v>0.09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258</v>
      </c>
      <c r="G204" s="55" t="s">
        <v>438</v>
      </c>
      <c r="H204" s="29">
        <v>9632674</v>
      </c>
      <c r="I204" s="29">
        <v>0</v>
      </c>
      <c r="J204" s="29">
        <v>9632674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258</v>
      </c>
      <c r="G205" s="55" t="s">
        <v>439</v>
      </c>
      <c r="H205" s="29">
        <v>1368150.43</v>
      </c>
      <c r="I205" s="29">
        <v>0</v>
      </c>
      <c r="J205" s="29">
        <v>1368150.43</v>
      </c>
      <c r="K205" s="29">
        <v>0</v>
      </c>
      <c r="L205" s="30">
        <v>0</v>
      </c>
      <c r="M205" s="30">
        <v>100</v>
      </c>
      <c r="N205" s="30">
        <v>0</v>
      </c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258</v>
      </c>
      <c r="G206" s="55" t="s">
        <v>440</v>
      </c>
      <c r="H206" s="29">
        <v>7169428.78</v>
      </c>
      <c r="I206" s="29">
        <v>0</v>
      </c>
      <c r="J206" s="29">
        <v>7169428.78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258</v>
      </c>
      <c r="G207" s="55" t="s">
        <v>441</v>
      </c>
      <c r="H207" s="29">
        <v>3939794</v>
      </c>
      <c r="I207" s="29">
        <v>0</v>
      </c>
      <c r="J207" s="29">
        <v>3939794</v>
      </c>
      <c r="K207" s="29">
        <v>0</v>
      </c>
      <c r="L207" s="30">
        <v>0</v>
      </c>
      <c r="M207" s="30">
        <v>100</v>
      </c>
      <c r="N207" s="30">
        <v>0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258</v>
      </c>
      <c r="G208" s="55" t="s">
        <v>442</v>
      </c>
      <c r="H208" s="29">
        <v>11078600</v>
      </c>
      <c r="I208" s="29">
        <v>0</v>
      </c>
      <c r="J208" s="29">
        <v>11078600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258</v>
      </c>
      <c r="G209" s="55" t="s">
        <v>443</v>
      </c>
      <c r="H209" s="29">
        <v>6098660</v>
      </c>
      <c r="I209" s="29">
        <v>0</v>
      </c>
      <c r="J209" s="29">
        <v>6098660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258</v>
      </c>
      <c r="G210" s="55" t="s">
        <v>444</v>
      </c>
      <c r="H210" s="29">
        <v>6915000</v>
      </c>
      <c r="I210" s="29">
        <v>0</v>
      </c>
      <c r="J210" s="29">
        <v>6915000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258</v>
      </c>
      <c r="G211" s="55" t="s">
        <v>445</v>
      </c>
      <c r="H211" s="29">
        <v>4263380</v>
      </c>
      <c r="I211" s="29">
        <v>0</v>
      </c>
      <c r="J211" s="29">
        <v>4263380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258</v>
      </c>
      <c r="G212" s="55" t="s">
        <v>446</v>
      </c>
      <c r="H212" s="29">
        <v>7307000</v>
      </c>
      <c r="I212" s="29">
        <v>0</v>
      </c>
      <c r="J212" s="29">
        <v>7307000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258</v>
      </c>
      <c r="G213" s="55" t="s">
        <v>447</v>
      </c>
      <c r="H213" s="29">
        <v>4065615</v>
      </c>
      <c r="I213" s="29">
        <v>0</v>
      </c>
      <c r="J213" s="29">
        <v>4065615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258</v>
      </c>
      <c r="G214" s="55" t="s">
        <v>448</v>
      </c>
      <c r="H214" s="29">
        <v>4685369.99</v>
      </c>
      <c r="I214" s="29">
        <v>0</v>
      </c>
      <c r="J214" s="29">
        <v>4684000</v>
      </c>
      <c r="K214" s="29">
        <v>1369.99</v>
      </c>
      <c r="L214" s="30">
        <v>0</v>
      </c>
      <c r="M214" s="30">
        <v>99.97</v>
      </c>
      <c r="N214" s="30">
        <v>0.02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258</v>
      </c>
      <c r="G215" s="55" t="s">
        <v>449</v>
      </c>
      <c r="H215" s="29">
        <v>4078475.82</v>
      </c>
      <c r="I215" s="29">
        <v>0</v>
      </c>
      <c r="J215" s="29">
        <v>4078406.12</v>
      </c>
      <c r="K215" s="29">
        <v>69.7</v>
      </c>
      <c r="L215" s="30">
        <v>0</v>
      </c>
      <c r="M215" s="30">
        <v>99.99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258</v>
      </c>
      <c r="G216" s="55" t="s">
        <v>450</v>
      </c>
      <c r="H216" s="29">
        <v>8410713.07</v>
      </c>
      <c r="I216" s="29">
        <v>0</v>
      </c>
      <c r="J216" s="29">
        <v>8410713.07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258</v>
      </c>
      <c r="G217" s="55" t="s">
        <v>451</v>
      </c>
      <c r="H217" s="29">
        <v>7702215.36</v>
      </c>
      <c r="I217" s="29">
        <v>0</v>
      </c>
      <c r="J217" s="29">
        <v>7702215.36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258</v>
      </c>
      <c r="G218" s="55" t="s">
        <v>452</v>
      </c>
      <c r="H218" s="29">
        <v>11623448</v>
      </c>
      <c r="I218" s="29">
        <v>0</v>
      </c>
      <c r="J218" s="29">
        <v>11623448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453</v>
      </c>
      <c r="G219" s="55" t="s">
        <v>454</v>
      </c>
      <c r="H219" s="29">
        <v>77494909</v>
      </c>
      <c r="I219" s="29">
        <v>0</v>
      </c>
      <c r="J219" s="29">
        <v>77494909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453</v>
      </c>
      <c r="G220" s="55" t="s">
        <v>455</v>
      </c>
      <c r="H220" s="29">
        <v>149551512</v>
      </c>
      <c r="I220" s="29">
        <v>0</v>
      </c>
      <c r="J220" s="29">
        <v>149551512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453</v>
      </c>
      <c r="G221" s="55" t="s">
        <v>456</v>
      </c>
      <c r="H221" s="29">
        <v>1329725323.63</v>
      </c>
      <c r="I221" s="29">
        <v>0</v>
      </c>
      <c r="J221" s="29">
        <v>1329675152.84</v>
      </c>
      <c r="K221" s="29">
        <v>50170.79</v>
      </c>
      <c r="L221" s="30">
        <v>0</v>
      </c>
      <c r="M221" s="30">
        <v>99.99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453</v>
      </c>
      <c r="G222" s="55" t="s">
        <v>457</v>
      </c>
      <c r="H222" s="29">
        <v>74251234.08</v>
      </c>
      <c r="I222" s="29">
        <v>0</v>
      </c>
      <c r="J222" s="29">
        <v>74251234.08</v>
      </c>
      <c r="K222" s="29">
        <v>0</v>
      </c>
      <c r="L222" s="30">
        <v>0</v>
      </c>
      <c r="M222" s="30">
        <v>100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458</v>
      </c>
      <c r="G223" s="55" t="s">
        <v>459</v>
      </c>
      <c r="H223" s="29">
        <v>15293777.12</v>
      </c>
      <c r="I223" s="29">
        <v>0</v>
      </c>
      <c r="J223" s="29">
        <v>15293777.12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458</v>
      </c>
      <c r="G224" s="55" t="s">
        <v>460</v>
      </c>
      <c r="H224" s="29">
        <v>13821369.74</v>
      </c>
      <c r="I224" s="29">
        <v>0</v>
      </c>
      <c r="J224" s="29">
        <v>13821369.74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458</v>
      </c>
      <c r="G225" s="55" t="s">
        <v>461</v>
      </c>
      <c r="H225" s="29">
        <v>17063072</v>
      </c>
      <c r="I225" s="29">
        <v>0</v>
      </c>
      <c r="J225" s="29">
        <v>17063072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458</v>
      </c>
      <c r="G226" s="55" t="s">
        <v>462</v>
      </c>
      <c r="H226" s="29">
        <v>2298175.89</v>
      </c>
      <c r="I226" s="29">
        <v>0</v>
      </c>
      <c r="J226" s="29">
        <v>2297500</v>
      </c>
      <c r="K226" s="29">
        <v>675.89</v>
      </c>
      <c r="L226" s="30">
        <v>0</v>
      </c>
      <c r="M226" s="30">
        <v>99.97</v>
      </c>
      <c r="N226" s="30">
        <v>0.02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458</v>
      </c>
      <c r="G227" s="55" t="s">
        <v>463</v>
      </c>
      <c r="H227" s="29">
        <v>11337980.8</v>
      </c>
      <c r="I227" s="29">
        <v>0</v>
      </c>
      <c r="J227" s="29">
        <v>11337980.8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458</v>
      </c>
      <c r="G228" s="55" t="s">
        <v>464</v>
      </c>
      <c r="H228" s="29">
        <v>16837466</v>
      </c>
      <c r="I228" s="29">
        <v>0</v>
      </c>
      <c r="J228" s="29">
        <v>16837466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458</v>
      </c>
      <c r="G229" s="55" t="s">
        <v>465</v>
      </c>
      <c r="H229" s="29">
        <v>13777008.12</v>
      </c>
      <c r="I229" s="29">
        <v>0</v>
      </c>
      <c r="J229" s="29">
        <v>13777008.12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458</v>
      </c>
      <c r="G230" s="55" t="s">
        <v>466</v>
      </c>
      <c r="H230" s="29">
        <v>32098875.81</v>
      </c>
      <c r="I230" s="29">
        <v>0</v>
      </c>
      <c r="J230" s="29">
        <v>32098875.81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458</v>
      </c>
      <c r="G231" s="55" t="s">
        <v>467</v>
      </c>
      <c r="H231" s="29">
        <v>52308262.77</v>
      </c>
      <c r="I231" s="29">
        <v>0</v>
      </c>
      <c r="J231" s="29">
        <v>52308262.77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458</v>
      </c>
      <c r="G232" s="55" t="s">
        <v>468</v>
      </c>
      <c r="H232" s="29">
        <v>14784833</v>
      </c>
      <c r="I232" s="29">
        <v>0</v>
      </c>
      <c r="J232" s="29">
        <v>14784833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458</v>
      </c>
      <c r="G233" s="55" t="s">
        <v>469</v>
      </c>
      <c r="H233" s="29">
        <v>43306883.32</v>
      </c>
      <c r="I233" s="29">
        <v>0</v>
      </c>
      <c r="J233" s="29">
        <v>43306883.32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458</v>
      </c>
      <c r="G234" s="55" t="s">
        <v>470</v>
      </c>
      <c r="H234" s="29">
        <v>14972900</v>
      </c>
      <c r="I234" s="29">
        <v>0</v>
      </c>
      <c r="J234" s="29">
        <v>14972900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458</v>
      </c>
      <c r="G235" s="55" t="s">
        <v>471</v>
      </c>
      <c r="H235" s="29">
        <v>9792427.2</v>
      </c>
      <c r="I235" s="29">
        <v>0</v>
      </c>
      <c r="J235" s="29">
        <v>9792427.2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458</v>
      </c>
      <c r="G236" s="55" t="s">
        <v>472</v>
      </c>
      <c r="H236" s="29">
        <v>2623108.88</v>
      </c>
      <c r="I236" s="29">
        <v>0</v>
      </c>
      <c r="J236" s="29">
        <v>2620578.96</v>
      </c>
      <c r="K236" s="29">
        <v>2529.92</v>
      </c>
      <c r="L236" s="30">
        <v>0</v>
      </c>
      <c r="M236" s="30">
        <v>99.9</v>
      </c>
      <c r="N236" s="30">
        <v>0.09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458</v>
      </c>
      <c r="G237" s="55" t="s">
        <v>473</v>
      </c>
      <c r="H237" s="29">
        <v>6159886.46</v>
      </c>
      <c r="I237" s="29">
        <v>0</v>
      </c>
      <c r="J237" s="29">
        <v>6159886.46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458</v>
      </c>
      <c r="G238" s="55" t="s">
        <v>474</v>
      </c>
      <c r="H238" s="29">
        <v>10464349.92</v>
      </c>
      <c r="I238" s="29">
        <v>0</v>
      </c>
      <c r="J238" s="29">
        <v>10464349.92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458</v>
      </c>
      <c r="G239" s="55" t="s">
        <v>475</v>
      </c>
      <c r="H239" s="29">
        <v>0</v>
      </c>
      <c r="I239" s="29">
        <v>0</v>
      </c>
      <c r="J239" s="29">
        <v>0</v>
      </c>
      <c r="K239" s="29">
        <v>0</v>
      </c>
      <c r="L239" s="30"/>
      <c r="M239" s="30"/>
      <c r="N239" s="30"/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458</v>
      </c>
      <c r="G240" s="55" t="s">
        <v>476</v>
      </c>
      <c r="H240" s="29">
        <v>28981178.22</v>
      </c>
      <c r="I240" s="29">
        <v>0</v>
      </c>
      <c r="J240" s="29">
        <v>28981178.22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458</v>
      </c>
      <c r="G241" s="55" t="s">
        <v>477</v>
      </c>
      <c r="H241" s="29">
        <v>11979557.27</v>
      </c>
      <c r="I241" s="29">
        <v>0</v>
      </c>
      <c r="J241" s="29">
        <v>11979557.27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458</v>
      </c>
      <c r="G242" s="55" t="s">
        <v>478</v>
      </c>
      <c r="H242" s="29">
        <v>8100000</v>
      </c>
      <c r="I242" s="29">
        <v>0</v>
      </c>
      <c r="J242" s="29">
        <v>8100000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479</v>
      </c>
      <c r="G243" s="55" t="s">
        <v>480</v>
      </c>
      <c r="H243" s="29">
        <v>654523464.05</v>
      </c>
      <c r="I243" s="29">
        <v>0</v>
      </c>
      <c r="J243" s="29">
        <v>654523464.05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481</v>
      </c>
      <c r="E244" s="36">
        <v>271</v>
      </c>
      <c r="F244" s="28" t="s">
        <v>481</v>
      </c>
      <c r="G244" s="55" t="s">
        <v>482</v>
      </c>
      <c r="H244" s="29">
        <v>1556500</v>
      </c>
      <c r="I244" s="29">
        <v>0</v>
      </c>
      <c r="J244" s="29">
        <v>1556500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481</v>
      </c>
      <c r="E245" s="36">
        <v>270</v>
      </c>
      <c r="F245" s="28" t="s">
        <v>481</v>
      </c>
      <c r="G245" s="55" t="s">
        <v>483</v>
      </c>
      <c r="H245" s="29">
        <v>2412520</v>
      </c>
      <c r="I245" s="29">
        <v>0</v>
      </c>
      <c r="J245" s="29">
        <v>2412520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481</v>
      </c>
      <c r="E246" s="36">
        <v>187</v>
      </c>
      <c r="F246" s="28" t="s">
        <v>481</v>
      </c>
      <c r="G246" s="55" t="s">
        <v>484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481</v>
      </c>
      <c r="E247" s="36">
        <v>188</v>
      </c>
      <c r="F247" s="28" t="s">
        <v>481</v>
      </c>
      <c r="G247" s="55" t="s">
        <v>484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24">
      <c r="A248" s="34">
        <v>6</v>
      </c>
      <c r="B248" s="34">
        <v>2</v>
      </c>
      <c r="C248" s="34">
        <v>1</v>
      </c>
      <c r="D248" s="35" t="s">
        <v>481</v>
      </c>
      <c r="E248" s="36">
        <v>221</v>
      </c>
      <c r="F248" s="28" t="s">
        <v>481</v>
      </c>
      <c r="G248" s="55" t="s">
        <v>485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12.75">
      <c r="A249" s="34">
        <v>6</v>
      </c>
      <c r="B249" s="34">
        <v>13</v>
      </c>
      <c r="C249" s="34">
        <v>4</v>
      </c>
      <c r="D249" s="35" t="s">
        <v>481</v>
      </c>
      <c r="E249" s="36">
        <v>186</v>
      </c>
      <c r="F249" s="28" t="s">
        <v>481</v>
      </c>
      <c r="G249" s="55" t="s">
        <v>486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4</v>
      </c>
      <c r="C250" s="34">
        <v>3</v>
      </c>
      <c r="D250" s="35" t="s">
        <v>481</v>
      </c>
      <c r="E250" s="36">
        <v>218</v>
      </c>
      <c r="F250" s="28" t="s">
        <v>481</v>
      </c>
      <c r="G250" s="55" t="s">
        <v>487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3</v>
      </c>
      <c r="C251" s="34">
        <v>3</v>
      </c>
      <c r="D251" s="35" t="s">
        <v>481</v>
      </c>
      <c r="E251" s="36">
        <v>122</v>
      </c>
      <c r="F251" s="28" t="s">
        <v>481</v>
      </c>
      <c r="G251" s="55" t="s">
        <v>488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24">
      <c r="A252" s="34">
        <v>6</v>
      </c>
      <c r="B252" s="34">
        <v>15</v>
      </c>
      <c r="C252" s="34">
        <v>0</v>
      </c>
      <c r="D252" s="35" t="s">
        <v>481</v>
      </c>
      <c r="E252" s="36">
        <v>220</v>
      </c>
      <c r="F252" s="28" t="s">
        <v>481</v>
      </c>
      <c r="G252" s="55" t="s">
        <v>489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9</v>
      </c>
      <c r="C253" s="34">
        <v>1</v>
      </c>
      <c r="D253" s="35" t="s">
        <v>481</v>
      </c>
      <c r="E253" s="36">
        <v>140</v>
      </c>
      <c r="F253" s="28" t="s">
        <v>481</v>
      </c>
      <c r="G253" s="55" t="s">
        <v>490</v>
      </c>
      <c r="H253" s="29">
        <v>0</v>
      </c>
      <c r="I253" s="29">
        <v>0</v>
      </c>
      <c r="J253" s="29">
        <v>0</v>
      </c>
      <c r="K253" s="29">
        <v>0</v>
      </c>
      <c r="L253" s="30"/>
      <c r="M253" s="30"/>
      <c r="N253" s="30"/>
    </row>
    <row r="254" spans="1:14" ht="12.75">
      <c r="A254" s="34">
        <v>6</v>
      </c>
      <c r="B254" s="34">
        <v>62</v>
      </c>
      <c r="C254" s="34">
        <v>1</v>
      </c>
      <c r="D254" s="35" t="s">
        <v>481</v>
      </c>
      <c r="E254" s="36">
        <v>198</v>
      </c>
      <c r="F254" s="28" t="s">
        <v>481</v>
      </c>
      <c r="G254" s="55" t="s">
        <v>491</v>
      </c>
      <c r="H254" s="29">
        <v>0</v>
      </c>
      <c r="I254" s="29">
        <v>0</v>
      </c>
      <c r="J254" s="29">
        <v>0</v>
      </c>
      <c r="K254" s="29">
        <v>0</v>
      </c>
      <c r="L254" s="30"/>
      <c r="M254" s="30"/>
      <c r="N254" s="30"/>
    </row>
    <row r="255" spans="1:14" ht="12.75">
      <c r="A255" s="34">
        <v>6</v>
      </c>
      <c r="B255" s="34">
        <v>8</v>
      </c>
      <c r="C255" s="34">
        <v>1</v>
      </c>
      <c r="D255" s="35" t="s">
        <v>481</v>
      </c>
      <c r="E255" s="36">
        <v>265</v>
      </c>
      <c r="F255" s="28" t="s">
        <v>481</v>
      </c>
      <c r="G255" s="55" t="s">
        <v>492</v>
      </c>
      <c r="H255" s="29">
        <v>4914000</v>
      </c>
      <c r="I255" s="29">
        <v>0</v>
      </c>
      <c r="J255" s="29">
        <v>4914000</v>
      </c>
      <c r="K255" s="29">
        <v>0</v>
      </c>
      <c r="L255" s="30">
        <v>0</v>
      </c>
      <c r="M255" s="30">
        <v>100</v>
      </c>
      <c r="N255" s="30">
        <v>0</v>
      </c>
    </row>
    <row r="256" spans="1:14" ht="12.75">
      <c r="A256" s="34">
        <v>6</v>
      </c>
      <c r="B256" s="34">
        <v>8</v>
      </c>
      <c r="C256" s="34">
        <v>7</v>
      </c>
      <c r="D256" s="35" t="s">
        <v>481</v>
      </c>
      <c r="E256" s="36">
        <v>244</v>
      </c>
      <c r="F256" s="28" t="s">
        <v>481</v>
      </c>
      <c r="G256" s="55" t="s">
        <v>493</v>
      </c>
      <c r="H256" s="29">
        <v>0</v>
      </c>
      <c r="I256" s="29">
        <v>0</v>
      </c>
      <c r="J256" s="29">
        <v>0</v>
      </c>
      <c r="K256" s="29">
        <v>0</v>
      </c>
      <c r="L256" s="30"/>
      <c r="M256" s="30"/>
      <c r="N256" s="30"/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Z9" sqref="Z9:Z255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4 kwartału 2017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6" t="s">
        <v>29</v>
      </c>
      <c r="I4" s="146"/>
      <c r="J4" s="146"/>
      <c r="K4" s="146"/>
      <c r="L4" s="146" t="s">
        <v>30</v>
      </c>
      <c r="M4" s="146"/>
      <c r="N4" s="146"/>
      <c r="O4" s="146"/>
      <c r="P4" s="146" t="s">
        <v>31</v>
      </c>
      <c r="Q4" s="146"/>
      <c r="R4" s="146"/>
      <c r="S4" s="146"/>
      <c r="T4" s="159" t="s">
        <v>64</v>
      </c>
      <c r="U4" s="159"/>
      <c r="V4" s="159"/>
      <c r="W4" s="159" t="s">
        <v>50</v>
      </c>
      <c r="X4" s="146"/>
      <c r="Y4" s="146"/>
      <c r="Z4" s="146"/>
    </row>
    <row r="5" spans="1:26" ht="16.5" customHeight="1">
      <c r="A5" s="145"/>
      <c r="B5" s="145"/>
      <c r="C5" s="145"/>
      <c r="D5" s="145"/>
      <c r="E5" s="145"/>
      <c r="F5" s="145"/>
      <c r="G5" s="145"/>
      <c r="H5" s="147" t="s">
        <v>32</v>
      </c>
      <c r="I5" s="147" t="s">
        <v>15</v>
      </c>
      <c r="J5" s="147"/>
      <c r="K5" s="147"/>
      <c r="L5" s="147" t="s">
        <v>32</v>
      </c>
      <c r="M5" s="147" t="s">
        <v>15</v>
      </c>
      <c r="N5" s="147"/>
      <c r="O5" s="147"/>
      <c r="P5" s="163" t="s">
        <v>17</v>
      </c>
      <c r="Q5" s="147" t="s">
        <v>15</v>
      </c>
      <c r="R5" s="147"/>
      <c r="S5" s="147"/>
      <c r="T5" s="159"/>
      <c r="U5" s="159"/>
      <c r="V5" s="159"/>
      <c r="W5" s="158" t="s">
        <v>17</v>
      </c>
      <c r="X5" s="160" t="s">
        <v>33</v>
      </c>
      <c r="Y5" s="160" t="s">
        <v>79</v>
      </c>
      <c r="Z5" s="160" t="s">
        <v>34</v>
      </c>
    </row>
    <row r="6" spans="1:26" ht="99" customHeight="1">
      <c r="A6" s="145"/>
      <c r="B6" s="145"/>
      <c r="C6" s="145"/>
      <c r="D6" s="145"/>
      <c r="E6" s="145"/>
      <c r="F6" s="145"/>
      <c r="G6" s="145"/>
      <c r="H6" s="147"/>
      <c r="I6" s="40" t="s">
        <v>33</v>
      </c>
      <c r="J6" s="40" t="s">
        <v>34</v>
      </c>
      <c r="K6" s="40" t="s">
        <v>79</v>
      </c>
      <c r="L6" s="147"/>
      <c r="M6" s="40" t="s">
        <v>33</v>
      </c>
      <c r="N6" s="40" t="s">
        <v>34</v>
      </c>
      <c r="O6" s="40" t="s">
        <v>79</v>
      </c>
      <c r="P6" s="163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58"/>
      <c r="X6" s="160"/>
      <c r="Y6" s="160"/>
      <c r="Z6" s="160"/>
    </row>
    <row r="7" spans="1:26" ht="15.75">
      <c r="A7" s="145"/>
      <c r="B7" s="145"/>
      <c r="C7" s="145"/>
      <c r="D7" s="145"/>
      <c r="E7" s="145"/>
      <c r="F7" s="145"/>
      <c r="G7" s="145"/>
      <c r="H7" s="162" t="s">
        <v>35</v>
      </c>
      <c r="I7" s="162"/>
      <c r="J7" s="162"/>
      <c r="K7" s="162"/>
      <c r="L7" s="162"/>
      <c r="M7" s="162"/>
      <c r="N7" s="162"/>
      <c r="O7" s="162"/>
      <c r="P7" s="161" t="s">
        <v>11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2">
        <v>6</v>
      </c>
      <c r="G8" s="152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258</v>
      </c>
      <c r="G9" s="56" t="s">
        <v>259</v>
      </c>
      <c r="H9" s="33">
        <v>101473857.6</v>
      </c>
      <c r="I9" s="33">
        <v>41913701</v>
      </c>
      <c r="J9" s="33">
        <v>36609770.6</v>
      </c>
      <c r="K9" s="33">
        <v>22950386</v>
      </c>
      <c r="L9" s="33">
        <v>100288890.3</v>
      </c>
      <c r="M9" s="33">
        <v>42375139.62</v>
      </c>
      <c r="N9" s="33">
        <v>34963364.68</v>
      </c>
      <c r="O9" s="33">
        <v>22950386</v>
      </c>
      <c r="P9" s="9">
        <v>98.83</v>
      </c>
      <c r="Q9" s="9">
        <v>101.1</v>
      </c>
      <c r="R9" s="9">
        <v>95.5</v>
      </c>
      <c r="S9" s="9">
        <v>100</v>
      </c>
      <c r="T9" s="32">
        <v>42.25</v>
      </c>
      <c r="U9" s="32">
        <v>34.86</v>
      </c>
      <c r="V9" s="32">
        <v>22.88</v>
      </c>
      <c r="W9" s="32">
        <v>102.28</v>
      </c>
      <c r="X9" s="32">
        <v>100.7</v>
      </c>
      <c r="Y9" s="32">
        <v>102.35</v>
      </c>
      <c r="Z9" s="32">
        <v>105.2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258</v>
      </c>
      <c r="G10" s="56" t="s">
        <v>260</v>
      </c>
      <c r="H10" s="33">
        <v>61997670.08</v>
      </c>
      <c r="I10" s="33">
        <v>30474236.76</v>
      </c>
      <c r="J10" s="33">
        <v>18838720.32</v>
      </c>
      <c r="K10" s="33">
        <v>12684713</v>
      </c>
      <c r="L10" s="33">
        <v>61140093.91</v>
      </c>
      <c r="M10" s="33">
        <v>29994203.29</v>
      </c>
      <c r="N10" s="33">
        <v>18461177.62</v>
      </c>
      <c r="O10" s="33">
        <v>12684713</v>
      </c>
      <c r="P10" s="9">
        <v>98.61</v>
      </c>
      <c r="Q10" s="9">
        <v>98.42</v>
      </c>
      <c r="R10" s="9">
        <v>97.99</v>
      </c>
      <c r="S10" s="9">
        <v>100</v>
      </c>
      <c r="T10" s="32">
        <v>49.05</v>
      </c>
      <c r="U10" s="32">
        <v>30.19</v>
      </c>
      <c r="V10" s="32">
        <v>20.74</v>
      </c>
      <c r="W10" s="32">
        <v>109.99</v>
      </c>
      <c r="X10" s="32">
        <v>103.12</v>
      </c>
      <c r="Y10" s="32">
        <v>133.51</v>
      </c>
      <c r="Z10" s="32">
        <v>100.11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258</v>
      </c>
      <c r="G11" s="56" t="s">
        <v>261</v>
      </c>
      <c r="H11" s="33">
        <v>67069304.76</v>
      </c>
      <c r="I11" s="33">
        <v>29022041</v>
      </c>
      <c r="J11" s="33">
        <v>23799602.76</v>
      </c>
      <c r="K11" s="33">
        <v>14247661</v>
      </c>
      <c r="L11" s="33">
        <v>63229919.76</v>
      </c>
      <c r="M11" s="33">
        <v>27884988.25</v>
      </c>
      <c r="N11" s="33">
        <v>21097270.51</v>
      </c>
      <c r="O11" s="33">
        <v>14247661</v>
      </c>
      <c r="P11" s="9">
        <v>94.27</v>
      </c>
      <c r="Q11" s="9">
        <v>96.08</v>
      </c>
      <c r="R11" s="9">
        <v>88.64</v>
      </c>
      <c r="S11" s="9">
        <v>100</v>
      </c>
      <c r="T11" s="32">
        <v>44.1</v>
      </c>
      <c r="U11" s="32">
        <v>33.36</v>
      </c>
      <c r="V11" s="32">
        <v>22.53</v>
      </c>
      <c r="W11" s="32">
        <v>102.3</v>
      </c>
      <c r="X11" s="32">
        <v>99.65</v>
      </c>
      <c r="Y11" s="32">
        <v>105.26</v>
      </c>
      <c r="Z11" s="32">
        <v>103.4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258</v>
      </c>
      <c r="G12" s="56" t="s">
        <v>262</v>
      </c>
      <c r="H12" s="33">
        <v>65307670.92</v>
      </c>
      <c r="I12" s="33">
        <v>30955007</v>
      </c>
      <c r="J12" s="33">
        <v>21895064.92</v>
      </c>
      <c r="K12" s="33">
        <v>12457599</v>
      </c>
      <c r="L12" s="33">
        <v>65852436.77</v>
      </c>
      <c r="M12" s="33">
        <v>32115841.02</v>
      </c>
      <c r="N12" s="33">
        <v>21278996.75</v>
      </c>
      <c r="O12" s="33">
        <v>12457599</v>
      </c>
      <c r="P12" s="9">
        <v>100.83</v>
      </c>
      <c r="Q12" s="9">
        <v>103.75</v>
      </c>
      <c r="R12" s="9">
        <v>97.18</v>
      </c>
      <c r="S12" s="9">
        <v>100</v>
      </c>
      <c r="T12" s="32">
        <v>48.76</v>
      </c>
      <c r="U12" s="32">
        <v>32.31</v>
      </c>
      <c r="V12" s="32">
        <v>18.91</v>
      </c>
      <c r="W12" s="32">
        <v>106.47</v>
      </c>
      <c r="X12" s="32">
        <v>106.42</v>
      </c>
      <c r="Y12" s="32">
        <v>111.5</v>
      </c>
      <c r="Z12" s="32">
        <v>98.95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258</v>
      </c>
      <c r="G13" s="56" t="s">
        <v>263</v>
      </c>
      <c r="H13" s="33">
        <v>130467507.67</v>
      </c>
      <c r="I13" s="33">
        <v>61003163</v>
      </c>
      <c r="J13" s="33">
        <v>40300530.67</v>
      </c>
      <c r="K13" s="33">
        <v>29163814</v>
      </c>
      <c r="L13" s="33">
        <v>121571888.47</v>
      </c>
      <c r="M13" s="33">
        <v>57564620.21</v>
      </c>
      <c r="N13" s="33">
        <v>34843454.26</v>
      </c>
      <c r="O13" s="33">
        <v>29163814</v>
      </c>
      <c r="P13" s="9">
        <v>93.18</v>
      </c>
      <c r="Q13" s="9">
        <v>94.36</v>
      </c>
      <c r="R13" s="9">
        <v>86.45</v>
      </c>
      <c r="S13" s="9">
        <v>100</v>
      </c>
      <c r="T13" s="32">
        <v>47.35</v>
      </c>
      <c r="U13" s="32">
        <v>28.66</v>
      </c>
      <c r="V13" s="32">
        <v>23.98</v>
      </c>
      <c r="W13" s="32">
        <v>102.76</v>
      </c>
      <c r="X13" s="32">
        <v>109.4</v>
      </c>
      <c r="Y13" s="32">
        <v>93.77</v>
      </c>
      <c r="Z13" s="32">
        <v>102.2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258</v>
      </c>
      <c r="G14" s="56" t="s">
        <v>264</v>
      </c>
      <c r="H14" s="33">
        <v>86299369.27</v>
      </c>
      <c r="I14" s="33">
        <v>41804526</v>
      </c>
      <c r="J14" s="33">
        <v>26690466.27</v>
      </c>
      <c r="K14" s="33">
        <v>17804377</v>
      </c>
      <c r="L14" s="33">
        <v>84368528.56</v>
      </c>
      <c r="M14" s="33">
        <v>41159213.67</v>
      </c>
      <c r="N14" s="33">
        <v>25404937.89</v>
      </c>
      <c r="O14" s="33">
        <v>17804377</v>
      </c>
      <c r="P14" s="9">
        <v>97.76</v>
      </c>
      <c r="Q14" s="9">
        <v>98.45</v>
      </c>
      <c r="R14" s="9">
        <v>95.18</v>
      </c>
      <c r="S14" s="9">
        <v>100</v>
      </c>
      <c r="T14" s="32">
        <v>48.78</v>
      </c>
      <c r="U14" s="32">
        <v>30.11</v>
      </c>
      <c r="V14" s="32">
        <v>21.1</v>
      </c>
      <c r="W14" s="32">
        <v>108.52</v>
      </c>
      <c r="X14" s="32">
        <v>108.8</v>
      </c>
      <c r="Y14" s="32">
        <v>110.8</v>
      </c>
      <c r="Z14" s="32">
        <v>104.8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258</v>
      </c>
      <c r="G15" s="56" t="s">
        <v>265</v>
      </c>
      <c r="H15" s="33">
        <v>115801855.05</v>
      </c>
      <c r="I15" s="33">
        <v>51858363.62</v>
      </c>
      <c r="J15" s="33">
        <v>39785506.43</v>
      </c>
      <c r="K15" s="33">
        <v>24157985</v>
      </c>
      <c r="L15" s="33">
        <v>114128611.02</v>
      </c>
      <c r="M15" s="33">
        <v>52414903.1</v>
      </c>
      <c r="N15" s="33">
        <v>37555722.92</v>
      </c>
      <c r="O15" s="33">
        <v>24157985</v>
      </c>
      <c r="P15" s="9">
        <v>98.55</v>
      </c>
      <c r="Q15" s="9">
        <v>101.07</v>
      </c>
      <c r="R15" s="9">
        <v>94.39</v>
      </c>
      <c r="S15" s="9">
        <v>100</v>
      </c>
      <c r="T15" s="32">
        <v>45.92</v>
      </c>
      <c r="U15" s="32">
        <v>32.9</v>
      </c>
      <c r="V15" s="32">
        <v>21.16</v>
      </c>
      <c r="W15" s="32">
        <v>109.3</v>
      </c>
      <c r="X15" s="32">
        <v>102.98</v>
      </c>
      <c r="Y15" s="32">
        <v>122.58</v>
      </c>
      <c r="Z15" s="32">
        <v>105.57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258</v>
      </c>
      <c r="G16" s="56" t="s">
        <v>266</v>
      </c>
      <c r="H16" s="33">
        <v>69868462.43</v>
      </c>
      <c r="I16" s="33">
        <v>26845138.77</v>
      </c>
      <c r="J16" s="33">
        <v>25137085.66</v>
      </c>
      <c r="K16" s="33">
        <v>17886238</v>
      </c>
      <c r="L16" s="33">
        <v>68254430.18</v>
      </c>
      <c r="M16" s="33">
        <v>25339937.14</v>
      </c>
      <c r="N16" s="33">
        <v>24902906.04</v>
      </c>
      <c r="O16" s="33">
        <v>18011587</v>
      </c>
      <c r="P16" s="9">
        <v>97.68</v>
      </c>
      <c r="Q16" s="9">
        <v>94.39</v>
      </c>
      <c r="R16" s="9">
        <v>99.06</v>
      </c>
      <c r="S16" s="9">
        <v>100.7</v>
      </c>
      <c r="T16" s="32">
        <v>37.12</v>
      </c>
      <c r="U16" s="32">
        <v>36.48</v>
      </c>
      <c r="V16" s="32">
        <v>26.38</v>
      </c>
      <c r="W16" s="32">
        <v>107.73</v>
      </c>
      <c r="X16" s="32">
        <v>101.68</v>
      </c>
      <c r="Y16" s="32">
        <v>117.2</v>
      </c>
      <c r="Z16" s="32">
        <v>104.79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258</v>
      </c>
      <c r="G17" s="56" t="s">
        <v>267</v>
      </c>
      <c r="H17" s="33">
        <v>225127567.85</v>
      </c>
      <c r="I17" s="33">
        <v>133949636</v>
      </c>
      <c r="J17" s="33">
        <v>54810958.85</v>
      </c>
      <c r="K17" s="33">
        <v>36366973</v>
      </c>
      <c r="L17" s="33">
        <v>223994082.65</v>
      </c>
      <c r="M17" s="33">
        <v>134194978.77</v>
      </c>
      <c r="N17" s="33">
        <v>53432130.88</v>
      </c>
      <c r="O17" s="33">
        <v>36366973</v>
      </c>
      <c r="P17" s="9">
        <v>99.49</v>
      </c>
      <c r="Q17" s="9">
        <v>100.18</v>
      </c>
      <c r="R17" s="9">
        <v>97.48</v>
      </c>
      <c r="S17" s="9">
        <v>100</v>
      </c>
      <c r="T17" s="32">
        <v>59.91</v>
      </c>
      <c r="U17" s="32">
        <v>23.85</v>
      </c>
      <c r="V17" s="32">
        <v>16.23</v>
      </c>
      <c r="W17" s="32">
        <v>98.93</v>
      </c>
      <c r="X17" s="32">
        <v>95.23</v>
      </c>
      <c r="Y17" s="32">
        <v>107.29</v>
      </c>
      <c r="Z17" s="32">
        <v>101.89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258</v>
      </c>
      <c r="G18" s="56" t="s">
        <v>268</v>
      </c>
      <c r="H18" s="33">
        <v>64033153.34</v>
      </c>
      <c r="I18" s="33">
        <v>30093031.33</v>
      </c>
      <c r="J18" s="33">
        <v>22709820.01</v>
      </c>
      <c r="K18" s="33">
        <v>11230302</v>
      </c>
      <c r="L18" s="33">
        <v>63178456.76</v>
      </c>
      <c r="M18" s="33">
        <v>31434245.2</v>
      </c>
      <c r="N18" s="33">
        <v>20513909.56</v>
      </c>
      <c r="O18" s="33">
        <v>11230302</v>
      </c>
      <c r="P18" s="9">
        <v>98.66</v>
      </c>
      <c r="Q18" s="9">
        <v>104.45</v>
      </c>
      <c r="R18" s="9">
        <v>90.33</v>
      </c>
      <c r="S18" s="9">
        <v>100</v>
      </c>
      <c r="T18" s="32">
        <v>49.75</v>
      </c>
      <c r="U18" s="32">
        <v>32.46</v>
      </c>
      <c r="V18" s="32">
        <v>17.77</v>
      </c>
      <c r="W18" s="32">
        <v>112.55</v>
      </c>
      <c r="X18" s="32">
        <v>109.22</v>
      </c>
      <c r="Y18" s="32">
        <v>122.91</v>
      </c>
      <c r="Z18" s="32">
        <v>105.32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258</v>
      </c>
      <c r="G19" s="56" t="s">
        <v>269</v>
      </c>
      <c r="H19" s="33">
        <v>17861547.71</v>
      </c>
      <c r="I19" s="33">
        <v>7612777.99</v>
      </c>
      <c r="J19" s="33">
        <v>6631907.72</v>
      </c>
      <c r="K19" s="33">
        <v>3616862</v>
      </c>
      <c r="L19" s="33">
        <v>17274257.43</v>
      </c>
      <c r="M19" s="33">
        <v>7185915.45</v>
      </c>
      <c r="N19" s="33">
        <v>6471479.98</v>
      </c>
      <c r="O19" s="33">
        <v>3616862</v>
      </c>
      <c r="P19" s="9">
        <v>96.71</v>
      </c>
      <c r="Q19" s="9">
        <v>94.39</v>
      </c>
      <c r="R19" s="9">
        <v>97.58</v>
      </c>
      <c r="S19" s="9">
        <v>100</v>
      </c>
      <c r="T19" s="32">
        <v>41.59</v>
      </c>
      <c r="U19" s="32">
        <v>37.46</v>
      </c>
      <c r="V19" s="32">
        <v>20.93</v>
      </c>
      <c r="W19" s="32">
        <v>111.84</v>
      </c>
      <c r="X19" s="32">
        <v>114.15</v>
      </c>
      <c r="Y19" s="32">
        <v>111.94</v>
      </c>
      <c r="Z19" s="32">
        <v>107.35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258</v>
      </c>
      <c r="G20" s="56" t="s">
        <v>270</v>
      </c>
      <c r="H20" s="33">
        <v>10950795.93</v>
      </c>
      <c r="I20" s="33">
        <v>4352791</v>
      </c>
      <c r="J20" s="33">
        <v>4016100.93</v>
      </c>
      <c r="K20" s="33">
        <v>2581904</v>
      </c>
      <c r="L20" s="33">
        <v>10564098.53</v>
      </c>
      <c r="M20" s="33">
        <v>4043125.76</v>
      </c>
      <c r="N20" s="33">
        <v>3939068.77</v>
      </c>
      <c r="O20" s="33">
        <v>2581904</v>
      </c>
      <c r="P20" s="9">
        <v>96.46</v>
      </c>
      <c r="Q20" s="9">
        <v>92.88</v>
      </c>
      <c r="R20" s="9">
        <v>98.08</v>
      </c>
      <c r="S20" s="9">
        <v>100</v>
      </c>
      <c r="T20" s="32">
        <v>38.27</v>
      </c>
      <c r="U20" s="32">
        <v>37.28</v>
      </c>
      <c r="V20" s="32">
        <v>24.44</v>
      </c>
      <c r="W20" s="32">
        <v>98.18</v>
      </c>
      <c r="X20" s="32">
        <v>97.78</v>
      </c>
      <c r="Y20" s="32">
        <v>103.24</v>
      </c>
      <c r="Z20" s="32">
        <v>91.9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258</v>
      </c>
      <c r="G21" s="56" t="s">
        <v>271</v>
      </c>
      <c r="H21" s="33">
        <v>135917382.97</v>
      </c>
      <c r="I21" s="33">
        <v>69903204.27</v>
      </c>
      <c r="J21" s="33">
        <v>37380509.7</v>
      </c>
      <c r="K21" s="33">
        <v>28633669</v>
      </c>
      <c r="L21" s="33">
        <v>135977405.21</v>
      </c>
      <c r="M21" s="33">
        <v>71095859.45</v>
      </c>
      <c r="N21" s="33">
        <v>36247876.76</v>
      </c>
      <c r="O21" s="33">
        <v>28633669</v>
      </c>
      <c r="P21" s="9">
        <v>100.04</v>
      </c>
      <c r="Q21" s="9">
        <v>101.7</v>
      </c>
      <c r="R21" s="9">
        <v>96.96</v>
      </c>
      <c r="S21" s="9">
        <v>100</v>
      </c>
      <c r="T21" s="32">
        <v>52.28</v>
      </c>
      <c r="U21" s="32">
        <v>26.65</v>
      </c>
      <c r="V21" s="32">
        <v>21.05</v>
      </c>
      <c r="W21" s="32">
        <v>99.82</v>
      </c>
      <c r="X21" s="32">
        <v>97.81</v>
      </c>
      <c r="Y21" s="32">
        <v>100.02</v>
      </c>
      <c r="Z21" s="32">
        <v>104.92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258</v>
      </c>
      <c r="G22" s="56" t="s">
        <v>272</v>
      </c>
      <c r="H22" s="33">
        <v>21898871.63</v>
      </c>
      <c r="I22" s="33">
        <v>9281013.93</v>
      </c>
      <c r="J22" s="33">
        <v>8282491.7</v>
      </c>
      <c r="K22" s="33">
        <v>4335366</v>
      </c>
      <c r="L22" s="33">
        <v>18740224.69</v>
      </c>
      <c r="M22" s="33">
        <v>8269744.15</v>
      </c>
      <c r="N22" s="33">
        <v>6107145.54</v>
      </c>
      <c r="O22" s="33">
        <v>4363335</v>
      </c>
      <c r="P22" s="9">
        <v>85.57</v>
      </c>
      <c r="Q22" s="9">
        <v>89.1</v>
      </c>
      <c r="R22" s="9">
        <v>73.73</v>
      </c>
      <c r="S22" s="9">
        <v>100.64</v>
      </c>
      <c r="T22" s="32">
        <v>44.12</v>
      </c>
      <c r="U22" s="32">
        <v>32.58</v>
      </c>
      <c r="V22" s="32">
        <v>23.28</v>
      </c>
      <c r="W22" s="32">
        <v>96.75</v>
      </c>
      <c r="X22" s="32">
        <v>102.21</v>
      </c>
      <c r="Y22" s="32">
        <v>89.1</v>
      </c>
      <c r="Z22" s="32">
        <v>98.61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258</v>
      </c>
      <c r="G23" s="56" t="s">
        <v>273</v>
      </c>
      <c r="H23" s="33">
        <v>73594556.38</v>
      </c>
      <c r="I23" s="33">
        <v>33605015</v>
      </c>
      <c r="J23" s="33">
        <v>23486735.38</v>
      </c>
      <c r="K23" s="33">
        <v>16502806</v>
      </c>
      <c r="L23" s="33">
        <v>73798630.5</v>
      </c>
      <c r="M23" s="33">
        <v>34547524.94</v>
      </c>
      <c r="N23" s="33">
        <v>22748299.56</v>
      </c>
      <c r="O23" s="33">
        <v>16502806</v>
      </c>
      <c r="P23" s="9">
        <v>100.27</v>
      </c>
      <c r="Q23" s="9">
        <v>102.8</v>
      </c>
      <c r="R23" s="9">
        <v>96.85</v>
      </c>
      <c r="S23" s="9">
        <v>100</v>
      </c>
      <c r="T23" s="32">
        <v>46.81</v>
      </c>
      <c r="U23" s="32">
        <v>30.82</v>
      </c>
      <c r="V23" s="32">
        <v>22.36</v>
      </c>
      <c r="W23" s="32">
        <v>101.8</v>
      </c>
      <c r="X23" s="32">
        <v>99.03</v>
      </c>
      <c r="Y23" s="32">
        <v>105.41</v>
      </c>
      <c r="Z23" s="32">
        <v>102.96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258</v>
      </c>
      <c r="G24" s="56" t="s">
        <v>274</v>
      </c>
      <c r="H24" s="33">
        <v>51485290.87</v>
      </c>
      <c r="I24" s="33">
        <v>21810003</v>
      </c>
      <c r="J24" s="33">
        <v>17756861.87</v>
      </c>
      <c r="K24" s="33">
        <v>11918426</v>
      </c>
      <c r="L24" s="33">
        <v>49923182.38</v>
      </c>
      <c r="M24" s="33">
        <v>20874142.55</v>
      </c>
      <c r="N24" s="33">
        <v>17018149.83</v>
      </c>
      <c r="O24" s="33">
        <v>12030890</v>
      </c>
      <c r="P24" s="9">
        <v>96.96</v>
      </c>
      <c r="Q24" s="9">
        <v>95.7</v>
      </c>
      <c r="R24" s="9">
        <v>95.83</v>
      </c>
      <c r="S24" s="9">
        <v>100.94</v>
      </c>
      <c r="T24" s="32">
        <v>41.81</v>
      </c>
      <c r="U24" s="32">
        <v>34.08</v>
      </c>
      <c r="V24" s="32">
        <v>24.09</v>
      </c>
      <c r="W24" s="32">
        <v>108.56</v>
      </c>
      <c r="X24" s="32">
        <v>101.13</v>
      </c>
      <c r="Y24" s="32">
        <v>121.96</v>
      </c>
      <c r="Z24" s="32">
        <v>105.63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258</v>
      </c>
      <c r="G25" s="56" t="s">
        <v>275</v>
      </c>
      <c r="H25" s="33">
        <v>18050900.21</v>
      </c>
      <c r="I25" s="33">
        <v>4639930.46</v>
      </c>
      <c r="J25" s="33">
        <v>6859286.75</v>
      </c>
      <c r="K25" s="33">
        <v>6551683</v>
      </c>
      <c r="L25" s="33">
        <v>17190270.63</v>
      </c>
      <c r="M25" s="33">
        <v>3991403.05</v>
      </c>
      <c r="N25" s="33">
        <v>6647184.58</v>
      </c>
      <c r="O25" s="33">
        <v>6551683</v>
      </c>
      <c r="P25" s="9">
        <v>95.23</v>
      </c>
      <c r="Q25" s="9">
        <v>86.02</v>
      </c>
      <c r="R25" s="9">
        <v>96.9</v>
      </c>
      <c r="S25" s="9">
        <v>100</v>
      </c>
      <c r="T25" s="32">
        <v>23.21</v>
      </c>
      <c r="U25" s="32">
        <v>38.66</v>
      </c>
      <c r="V25" s="32">
        <v>38.11</v>
      </c>
      <c r="W25" s="32">
        <v>111.69</v>
      </c>
      <c r="X25" s="32">
        <v>109.47</v>
      </c>
      <c r="Y25" s="32">
        <v>126.73</v>
      </c>
      <c r="Z25" s="32">
        <v>100.8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258</v>
      </c>
      <c r="G26" s="56" t="s">
        <v>276</v>
      </c>
      <c r="H26" s="33">
        <v>26522901</v>
      </c>
      <c r="I26" s="33">
        <v>4600658.95</v>
      </c>
      <c r="J26" s="33">
        <v>12160741.05</v>
      </c>
      <c r="K26" s="33">
        <v>9761501</v>
      </c>
      <c r="L26" s="33">
        <v>26382229.9</v>
      </c>
      <c r="M26" s="33">
        <v>4785564.7</v>
      </c>
      <c r="N26" s="33">
        <v>11835164.2</v>
      </c>
      <c r="O26" s="33">
        <v>9761501</v>
      </c>
      <c r="P26" s="9">
        <v>99.46</v>
      </c>
      <c r="Q26" s="9">
        <v>104.01</v>
      </c>
      <c r="R26" s="9">
        <v>97.32</v>
      </c>
      <c r="S26" s="9">
        <v>100</v>
      </c>
      <c r="T26" s="32">
        <v>18.13</v>
      </c>
      <c r="U26" s="32">
        <v>44.86</v>
      </c>
      <c r="V26" s="32">
        <v>37</v>
      </c>
      <c r="W26" s="32">
        <v>113.75</v>
      </c>
      <c r="X26" s="32">
        <v>103.35</v>
      </c>
      <c r="Y26" s="32">
        <v>132.67</v>
      </c>
      <c r="Z26" s="32">
        <v>101.25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258</v>
      </c>
      <c r="G27" s="56" t="s">
        <v>276</v>
      </c>
      <c r="H27" s="33">
        <v>18864196.53</v>
      </c>
      <c r="I27" s="33">
        <v>4105761.48</v>
      </c>
      <c r="J27" s="33">
        <v>7725104.05</v>
      </c>
      <c r="K27" s="33">
        <v>7033331</v>
      </c>
      <c r="L27" s="33">
        <v>18642713.57</v>
      </c>
      <c r="M27" s="33">
        <v>4102903.89</v>
      </c>
      <c r="N27" s="33">
        <v>7506478.68</v>
      </c>
      <c r="O27" s="33">
        <v>7033331</v>
      </c>
      <c r="P27" s="9">
        <v>98.82</v>
      </c>
      <c r="Q27" s="9">
        <v>99.93</v>
      </c>
      <c r="R27" s="9">
        <v>97.16</v>
      </c>
      <c r="S27" s="9">
        <v>100</v>
      </c>
      <c r="T27" s="32">
        <v>22</v>
      </c>
      <c r="U27" s="32">
        <v>40.26</v>
      </c>
      <c r="V27" s="32">
        <v>37.72</v>
      </c>
      <c r="W27" s="32">
        <v>101.74</v>
      </c>
      <c r="X27" s="32">
        <v>111.63</v>
      </c>
      <c r="Y27" s="32">
        <v>94.75</v>
      </c>
      <c r="Z27" s="32">
        <v>104.57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258</v>
      </c>
      <c r="G28" s="56" t="s">
        <v>277</v>
      </c>
      <c r="H28" s="33">
        <v>20337897.76</v>
      </c>
      <c r="I28" s="33">
        <v>2913838</v>
      </c>
      <c r="J28" s="33">
        <v>11137121.76</v>
      </c>
      <c r="K28" s="33">
        <v>6286938</v>
      </c>
      <c r="L28" s="33">
        <v>16156696.46</v>
      </c>
      <c r="M28" s="33">
        <v>2388276.59</v>
      </c>
      <c r="N28" s="33">
        <v>7481481.87</v>
      </c>
      <c r="O28" s="33">
        <v>6286938</v>
      </c>
      <c r="P28" s="9">
        <v>79.44</v>
      </c>
      <c r="Q28" s="9">
        <v>81.96</v>
      </c>
      <c r="R28" s="9">
        <v>67.17</v>
      </c>
      <c r="S28" s="9">
        <v>100</v>
      </c>
      <c r="T28" s="32">
        <v>14.78</v>
      </c>
      <c r="U28" s="32">
        <v>46.3</v>
      </c>
      <c r="V28" s="32">
        <v>38.91</v>
      </c>
      <c r="W28" s="32">
        <v>127.11</v>
      </c>
      <c r="X28" s="32">
        <v>143.63</v>
      </c>
      <c r="Y28" s="32">
        <v>158.2</v>
      </c>
      <c r="Z28" s="32">
        <v>99.49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258</v>
      </c>
      <c r="G29" s="56" t="s">
        <v>278</v>
      </c>
      <c r="H29" s="33">
        <v>15942641.16</v>
      </c>
      <c r="I29" s="33">
        <v>4700061</v>
      </c>
      <c r="J29" s="33">
        <v>6090805.16</v>
      </c>
      <c r="K29" s="33">
        <v>5151775</v>
      </c>
      <c r="L29" s="33">
        <v>16459175.1</v>
      </c>
      <c r="M29" s="33">
        <v>5256878.68</v>
      </c>
      <c r="N29" s="33">
        <v>6050521.42</v>
      </c>
      <c r="O29" s="33">
        <v>5151775</v>
      </c>
      <c r="P29" s="9">
        <v>103.23</v>
      </c>
      <c r="Q29" s="9">
        <v>111.84</v>
      </c>
      <c r="R29" s="9">
        <v>99.33</v>
      </c>
      <c r="S29" s="9">
        <v>100</v>
      </c>
      <c r="T29" s="32">
        <v>31.93</v>
      </c>
      <c r="U29" s="32">
        <v>36.76</v>
      </c>
      <c r="V29" s="32">
        <v>31.3</v>
      </c>
      <c r="W29" s="32">
        <v>114.44</v>
      </c>
      <c r="X29" s="32">
        <v>105.87</v>
      </c>
      <c r="Y29" s="32">
        <v>121.99</v>
      </c>
      <c r="Z29" s="32">
        <v>115.6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258</v>
      </c>
      <c r="G30" s="56" t="s">
        <v>279</v>
      </c>
      <c r="H30" s="33">
        <v>15555993.52</v>
      </c>
      <c r="I30" s="33">
        <v>3717355</v>
      </c>
      <c r="J30" s="33">
        <v>6946797.52</v>
      </c>
      <c r="K30" s="33">
        <v>4891841</v>
      </c>
      <c r="L30" s="33">
        <v>13716522.86</v>
      </c>
      <c r="M30" s="33">
        <v>3128480.51</v>
      </c>
      <c r="N30" s="33">
        <v>5696201.35</v>
      </c>
      <c r="O30" s="33">
        <v>4891841</v>
      </c>
      <c r="P30" s="9">
        <v>88.17</v>
      </c>
      <c r="Q30" s="9">
        <v>84.15</v>
      </c>
      <c r="R30" s="9">
        <v>81.99</v>
      </c>
      <c r="S30" s="9">
        <v>100</v>
      </c>
      <c r="T30" s="32">
        <v>22.8</v>
      </c>
      <c r="U30" s="32">
        <v>41.52</v>
      </c>
      <c r="V30" s="32">
        <v>35.66</v>
      </c>
      <c r="W30" s="32">
        <v>105.34</v>
      </c>
      <c r="X30" s="32">
        <v>108.93</v>
      </c>
      <c r="Y30" s="32">
        <v>113.04</v>
      </c>
      <c r="Z30" s="32">
        <v>95.74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258</v>
      </c>
      <c r="G31" s="56" t="s">
        <v>280</v>
      </c>
      <c r="H31" s="33">
        <v>13260630.24</v>
      </c>
      <c r="I31" s="33">
        <v>3350573.05</v>
      </c>
      <c r="J31" s="33">
        <v>5129373.19</v>
      </c>
      <c r="K31" s="33">
        <v>4780684</v>
      </c>
      <c r="L31" s="33">
        <v>13303454.26</v>
      </c>
      <c r="M31" s="33">
        <v>3495331.88</v>
      </c>
      <c r="N31" s="33">
        <v>5013840.38</v>
      </c>
      <c r="O31" s="33">
        <v>4794282</v>
      </c>
      <c r="P31" s="9">
        <v>100.32</v>
      </c>
      <c r="Q31" s="9">
        <v>104.32</v>
      </c>
      <c r="R31" s="9">
        <v>97.74</v>
      </c>
      <c r="S31" s="9">
        <v>100.28</v>
      </c>
      <c r="T31" s="32">
        <v>26.27</v>
      </c>
      <c r="U31" s="32">
        <v>37.68</v>
      </c>
      <c r="V31" s="32">
        <v>36.03</v>
      </c>
      <c r="W31" s="32">
        <v>114.01</v>
      </c>
      <c r="X31" s="32">
        <v>98.26</v>
      </c>
      <c r="Y31" s="32">
        <v>138.64</v>
      </c>
      <c r="Z31" s="32">
        <v>106.67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258</v>
      </c>
      <c r="G32" s="56" t="s">
        <v>281</v>
      </c>
      <c r="H32" s="33">
        <v>58754514.84</v>
      </c>
      <c r="I32" s="33">
        <v>14577562.46</v>
      </c>
      <c r="J32" s="33">
        <v>25926712.38</v>
      </c>
      <c r="K32" s="33">
        <v>18250240</v>
      </c>
      <c r="L32" s="33">
        <v>54789822.38</v>
      </c>
      <c r="M32" s="33">
        <v>14283805.04</v>
      </c>
      <c r="N32" s="33">
        <v>22255777.34</v>
      </c>
      <c r="O32" s="33">
        <v>18250240</v>
      </c>
      <c r="P32" s="9">
        <v>93.25</v>
      </c>
      <c r="Q32" s="9">
        <v>97.98</v>
      </c>
      <c r="R32" s="9">
        <v>85.84</v>
      </c>
      <c r="S32" s="9">
        <v>100</v>
      </c>
      <c r="T32" s="32">
        <v>26.07</v>
      </c>
      <c r="U32" s="32">
        <v>40.62</v>
      </c>
      <c r="V32" s="32">
        <v>33.3</v>
      </c>
      <c r="W32" s="32">
        <v>103.47</v>
      </c>
      <c r="X32" s="32">
        <v>92.06</v>
      </c>
      <c r="Y32" s="32">
        <v>116.77</v>
      </c>
      <c r="Z32" s="32">
        <v>99.31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258</v>
      </c>
      <c r="G33" s="56" t="s">
        <v>282</v>
      </c>
      <c r="H33" s="33">
        <v>12173830.35</v>
      </c>
      <c r="I33" s="33">
        <v>2760918.53</v>
      </c>
      <c r="J33" s="33">
        <v>4769526.82</v>
      </c>
      <c r="K33" s="33">
        <v>4643385</v>
      </c>
      <c r="L33" s="33">
        <v>12067669.49</v>
      </c>
      <c r="M33" s="33">
        <v>2758773.52</v>
      </c>
      <c r="N33" s="33">
        <v>4665510.97</v>
      </c>
      <c r="O33" s="33">
        <v>4643385</v>
      </c>
      <c r="P33" s="9">
        <v>99.12</v>
      </c>
      <c r="Q33" s="9">
        <v>99.92</v>
      </c>
      <c r="R33" s="9">
        <v>97.81</v>
      </c>
      <c r="S33" s="9">
        <v>100</v>
      </c>
      <c r="T33" s="32">
        <v>22.86</v>
      </c>
      <c r="U33" s="32">
        <v>38.66</v>
      </c>
      <c r="V33" s="32">
        <v>38.47</v>
      </c>
      <c r="W33" s="32">
        <v>110.16</v>
      </c>
      <c r="X33" s="32">
        <v>98.61</v>
      </c>
      <c r="Y33" s="32">
        <v>124.85</v>
      </c>
      <c r="Z33" s="32">
        <v>105.05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258</v>
      </c>
      <c r="G34" s="56" t="s">
        <v>259</v>
      </c>
      <c r="H34" s="33">
        <v>59522841.77</v>
      </c>
      <c r="I34" s="33">
        <v>13094247.57</v>
      </c>
      <c r="J34" s="33">
        <v>26457003.2</v>
      </c>
      <c r="K34" s="33">
        <v>19971591</v>
      </c>
      <c r="L34" s="33">
        <v>59201936.91</v>
      </c>
      <c r="M34" s="33">
        <v>13361039.51</v>
      </c>
      <c r="N34" s="33">
        <v>25869306.4</v>
      </c>
      <c r="O34" s="33">
        <v>19971591</v>
      </c>
      <c r="P34" s="9">
        <v>99.46</v>
      </c>
      <c r="Q34" s="9">
        <v>102.03</v>
      </c>
      <c r="R34" s="9">
        <v>97.77</v>
      </c>
      <c r="S34" s="9">
        <v>100</v>
      </c>
      <c r="T34" s="32">
        <v>22.56</v>
      </c>
      <c r="U34" s="32">
        <v>43.69</v>
      </c>
      <c r="V34" s="32">
        <v>33.73</v>
      </c>
      <c r="W34" s="32">
        <v>107.24</v>
      </c>
      <c r="X34" s="32">
        <v>103.14</v>
      </c>
      <c r="Y34" s="32">
        <v>115.85</v>
      </c>
      <c r="Z34" s="32">
        <v>100.25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258</v>
      </c>
      <c r="G35" s="56" t="s">
        <v>283</v>
      </c>
      <c r="H35" s="33">
        <v>18702907.45</v>
      </c>
      <c r="I35" s="33">
        <v>4557839</v>
      </c>
      <c r="J35" s="33">
        <v>8879837.45</v>
      </c>
      <c r="K35" s="33">
        <v>5265231</v>
      </c>
      <c r="L35" s="33">
        <v>16755899.76</v>
      </c>
      <c r="M35" s="33">
        <v>3951440.03</v>
      </c>
      <c r="N35" s="33">
        <v>7539228.73</v>
      </c>
      <c r="O35" s="33">
        <v>5265231</v>
      </c>
      <c r="P35" s="9">
        <v>89.58</v>
      </c>
      <c r="Q35" s="9">
        <v>86.69</v>
      </c>
      <c r="R35" s="9">
        <v>84.9</v>
      </c>
      <c r="S35" s="9">
        <v>100</v>
      </c>
      <c r="T35" s="32">
        <v>23.58</v>
      </c>
      <c r="U35" s="32">
        <v>44.99</v>
      </c>
      <c r="V35" s="32">
        <v>31.42</v>
      </c>
      <c r="W35" s="32">
        <v>95.17</v>
      </c>
      <c r="X35" s="32">
        <v>111.54</v>
      </c>
      <c r="Y35" s="32">
        <v>84.25</v>
      </c>
      <c r="Z35" s="32">
        <v>102.96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258</v>
      </c>
      <c r="G36" s="56" t="s">
        <v>284</v>
      </c>
      <c r="H36" s="33">
        <v>25796629.09</v>
      </c>
      <c r="I36" s="33">
        <v>3882713</v>
      </c>
      <c r="J36" s="33">
        <v>11540665.09</v>
      </c>
      <c r="K36" s="33">
        <v>10373251</v>
      </c>
      <c r="L36" s="33">
        <v>25373313.64</v>
      </c>
      <c r="M36" s="33">
        <v>3990947.27</v>
      </c>
      <c r="N36" s="33">
        <v>11009115.37</v>
      </c>
      <c r="O36" s="33">
        <v>10373251</v>
      </c>
      <c r="P36" s="9">
        <v>98.35</v>
      </c>
      <c r="Q36" s="9">
        <v>102.78</v>
      </c>
      <c r="R36" s="9">
        <v>95.39</v>
      </c>
      <c r="S36" s="9">
        <v>100</v>
      </c>
      <c r="T36" s="32">
        <v>15.72</v>
      </c>
      <c r="U36" s="32">
        <v>43.38</v>
      </c>
      <c r="V36" s="32">
        <v>40.88</v>
      </c>
      <c r="W36" s="32">
        <v>108.31</v>
      </c>
      <c r="X36" s="32">
        <v>106.67</v>
      </c>
      <c r="Y36" s="32">
        <v>118.92</v>
      </c>
      <c r="Z36" s="32">
        <v>99.47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258</v>
      </c>
      <c r="G37" s="56" t="s">
        <v>285</v>
      </c>
      <c r="H37" s="33">
        <v>17753889.43</v>
      </c>
      <c r="I37" s="33">
        <v>3031024</v>
      </c>
      <c r="J37" s="33">
        <v>8661109.43</v>
      </c>
      <c r="K37" s="33">
        <v>6061756</v>
      </c>
      <c r="L37" s="33">
        <v>17067373.54</v>
      </c>
      <c r="M37" s="33">
        <v>2605135.69</v>
      </c>
      <c r="N37" s="33">
        <v>8400481.85</v>
      </c>
      <c r="O37" s="33">
        <v>6061756</v>
      </c>
      <c r="P37" s="9">
        <v>96.13</v>
      </c>
      <c r="Q37" s="9">
        <v>85.94</v>
      </c>
      <c r="R37" s="9">
        <v>96.99</v>
      </c>
      <c r="S37" s="9">
        <v>100</v>
      </c>
      <c r="T37" s="32">
        <v>15.26</v>
      </c>
      <c r="U37" s="32">
        <v>49.21</v>
      </c>
      <c r="V37" s="32">
        <v>35.51</v>
      </c>
      <c r="W37" s="32">
        <v>136.45</v>
      </c>
      <c r="X37" s="32">
        <v>110.46</v>
      </c>
      <c r="Y37" s="32">
        <v>181.46</v>
      </c>
      <c r="Z37" s="32">
        <v>109.81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258</v>
      </c>
      <c r="G38" s="56" t="s">
        <v>286</v>
      </c>
      <c r="H38" s="33">
        <v>58478309.66</v>
      </c>
      <c r="I38" s="33">
        <v>18900375.35</v>
      </c>
      <c r="J38" s="33">
        <v>22416247.31</v>
      </c>
      <c r="K38" s="33">
        <v>17161687</v>
      </c>
      <c r="L38" s="33">
        <v>56627123</v>
      </c>
      <c r="M38" s="33">
        <v>19541008.53</v>
      </c>
      <c r="N38" s="33">
        <v>19924427.47</v>
      </c>
      <c r="O38" s="33">
        <v>17161687</v>
      </c>
      <c r="P38" s="9">
        <v>96.83</v>
      </c>
      <c r="Q38" s="9">
        <v>103.38</v>
      </c>
      <c r="R38" s="9">
        <v>88.88</v>
      </c>
      <c r="S38" s="9">
        <v>100</v>
      </c>
      <c r="T38" s="32">
        <v>34.5</v>
      </c>
      <c r="U38" s="32">
        <v>35.18</v>
      </c>
      <c r="V38" s="32">
        <v>30.3</v>
      </c>
      <c r="W38" s="32">
        <v>115.38</v>
      </c>
      <c r="X38" s="32">
        <v>108.12</v>
      </c>
      <c r="Y38" s="32">
        <v>129.15</v>
      </c>
      <c r="Z38" s="32">
        <v>110.17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258</v>
      </c>
      <c r="G39" s="56" t="s">
        <v>287</v>
      </c>
      <c r="H39" s="33">
        <v>28695295.77</v>
      </c>
      <c r="I39" s="33">
        <v>4797932.41</v>
      </c>
      <c r="J39" s="33">
        <v>13046558.36</v>
      </c>
      <c r="K39" s="33">
        <v>10850805</v>
      </c>
      <c r="L39" s="33">
        <v>28270309.63</v>
      </c>
      <c r="M39" s="33">
        <v>4829715.57</v>
      </c>
      <c r="N39" s="33">
        <v>12589789.06</v>
      </c>
      <c r="O39" s="33">
        <v>10850805</v>
      </c>
      <c r="P39" s="9">
        <v>98.51</v>
      </c>
      <c r="Q39" s="9">
        <v>100.66</v>
      </c>
      <c r="R39" s="9">
        <v>96.49</v>
      </c>
      <c r="S39" s="9">
        <v>100</v>
      </c>
      <c r="T39" s="32">
        <v>17.08</v>
      </c>
      <c r="U39" s="32">
        <v>44.53</v>
      </c>
      <c r="V39" s="32">
        <v>38.38</v>
      </c>
      <c r="W39" s="32">
        <v>109.69</v>
      </c>
      <c r="X39" s="32">
        <v>96.2</v>
      </c>
      <c r="Y39" s="32">
        <v>134.29</v>
      </c>
      <c r="Z39" s="32">
        <v>95.37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258</v>
      </c>
      <c r="G40" s="56" t="s">
        <v>288</v>
      </c>
      <c r="H40" s="33">
        <v>14074774.13</v>
      </c>
      <c r="I40" s="33">
        <v>2399844.72</v>
      </c>
      <c r="J40" s="33">
        <v>6665787.41</v>
      </c>
      <c r="K40" s="33">
        <v>5009142</v>
      </c>
      <c r="L40" s="33">
        <v>12260940.86</v>
      </c>
      <c r="M40" s="33">
        <v>1859220.76</v>
      </c>
      <c r="N40" s="33">
        <v>5392578.1</v>
      </c>
      <c r="O40" s="33">
        <v>5009142</v>
      </c>
      <c r="P40" s="9">
        <v>87.11</v>
      </c>
      <c r="Q40" s="9">
        <v>77.47</v>
      </c>
      <c r="R40" s="9">
        <v>80.89</v>
      </c>
      <c r="S40" s="9">
        <v>100</v>
      </c>
      <c r="T40" s="32">
        <v>15.16</v>
      </c>
      <c r="U40" s="32">
        <v>43.98</v>
      </c>
      <c r="V40" s="32">
        <v>40.85</v>
      </c>
      <c r="W40" s="32">
        <v>113.48</v>
      </c>
      <c r="X40" s="32">
        <v>100.51</v>
      </c>
      <c r="Y40" s="32">
        <v>133.18</v>
      </c>
      <c r="Z40" s="32">
        <v>102.11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258</v>
      </c>
      <c r="G41" s="56" t="s">
        <v>289</v>
      </c>
      <c r="H41" s="33">
        <v>38536103.6</v>
      </c>
      <c r="I41" s="33">
        <v>17804848.06</v>
      </c>
      <c r="J41" s="33">
        <v>12696559.54</v>
      </c>
      <c r="K41" s="33">
        <v>8034696</v>
      </c>
      <c r="L41" s="33">
        <v>36353065.94</v>
      </c>
      <c r="M41" s="33">
        <v>15906968.5</v>
      </c>
      <c r="N41" s="33">
        <v>12411401.44</v>
      </c>
      <c r="O41" s="33">
        <v>8034696</v>
      </c>
      <c r="P41" s="9">
        <v>94.33</v>
      </c>
      <c r="Q41" s="9">
        <v>89.34</v>
      </c>
      <c r="R41" s="9">
        <v>97.75</v>
      </c>
      <c r="S41" s="9">
        <v>100</v>
      </c>
      <c r="T41" s="32">
        <v>43.75</v>
      </c>
      <c r="U41" s="32">
        <v>34.14</v>
      </c>
      <c r="V41" s="32">
        <v>22.1</v>
      </c>
      <c r="W41" s="32">
        <v>103.27</v>
      </c>
      <c r="X41" s="32">
        <v>85.65</v>
      </c>
      <c r="Y41" s="32">
        <v>125.59</v>
      </c>
      <c r="Z41" s="32">
        <v>119.07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258</v>
      </c>
      <c r="G42" s="56" t="s">
        <v>290</v>
      </c>
      <c r="H42" s="33">
        <v>19763000</v>
      </c>
      <c r="I42" s="33">
        <v>4106940.17</v>
      </c>
      <c r="J42" s="33">
        <v>8591463.83</v>
      </c>
      <c r="K42" s="33">
        <v>7064596</v>
      </c>
      <c r="L42" s="33">
        <v>19934056.47</v>
      </c>
      <c r="M42" s="33">
        <v>4224221.63</v>
      </c>
      <c r="N42" s="33">
        <v>8645238.84</v>
      </c>
      <c r="O42" s="33">
        <v>7064596</v>
      </c>
      <c r="P42" s="9">
        <v>100.86</v>
      </c>
      <c r="Q42" s="9">
        <v>102.85</v>
      </c>
      <c r="R42" s="9">
        <v>100.62</v>
      </c>
      <c r="S42" s="9">
        <v>100</v>
      </c>
      <c r="T42" s="32">
        <v>21.19</v>
      </c>
      <c r="U42" s="32">
        <v>43.36</v>
      </c>
      <c r="V42" s="32">
        <v>35.43</v>
      </c>
      <c r="W42" s="32">
        <v>117.23</v>
      </c>
      <c r="X42" s="32">
        <v>117.31</v>
      </c>
      <c r="Y42" s="32">
        <v>143.64</v>
      </c>
      <c r="Z42" s="32">
        <v>95.68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258</v>
      </c>
      <c r="G43" s="56" t="s">
        <v>291</v>
      </c>
      <c r="H43" s="33">
        <v>18363136.84</v>
      </c>
      <c r="I43" s="33">
        <v>5818601.15</v>
      </c>
      <c r="J43" s="33">
        <v>8258263.69</v>
      </c>
      <c r="K43" s="33">
        <v>4286272</v>
      </c>
      <c r="L43" s="33">
        <v>16964068.29</v>
      </c>
      <c r="M43" s="33">
        <v>5181879.6</v>
      </c>
      <c r="N43" s="33">
        <v>7465686.69</v>
      </c>
      <c r="O43" s="33">
        <v>4316502</v>
      </c>
      <c r="P43" s="9">
        <v>92.38</v>
      </c>
      <c r="Q43" s="9">
        <v>89.05</v>
      </c>
      <c r="R43" s="9">
        <v>90.4</v>
      </c>
      <c r="S43" s="9">
        <v>100.7</v>
      </c>
      <c r="T43" s="32">
        <v>30.54</v>
      </c>
      <c r="U43" s="32">
        <v>44</v>
      </c>
      <c r="V43" s="32">
        <v>25.44</v>
      </c>
      <c r="W43" s="32">
        <v>105.95</v>
      </c>
      <c r="X43" s="32">
        <v>97.61</v>
      </c>
      <c r="Y43" s="32">
        <v>110.66</v>
      </c>
      <c r="Z43" s="32">
        <v>109.11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258</v>
      </c>
      <c r="G44" s="56" t="s">
        <v>292</v>
      </c>
      <c r="H44" s="33">
        <v>25034249.54</v>
      </c>
      <c r="I44" s="33">
        <v>6433847</v>
      </c>
      <c r="J44" s="33">
        <v>12794081.54</v>
      </c>
      <c r="K44" s="33">
        <v>5806321</v>
      </c>
      <c r="L44" s="33">
        <v>19886537.71</v>
      </c>
      <c r="M44" s="33">
        <v>5611041.62</v>
      </c>
      <c r="N44" s="33">
        <v>8469175.09</v>
      </c>
      <c r="O44" s="33">
        <v>5806321</v>
      </c>
      <c r="P44" s="9">
        <v>79.43</v>
      </c>
      <c r="Q44" s="9">
        <v>87.21</v>
      </c>
      <c r="R44" s="9">
        <v>66.19</v>
      </c>
      <c r="S44" s="9">
        <v>100</v>
      </c>
      <c r="T44" s="32">
        <v>28.21</v>
      </c>
      <c r="U44" s="32">
        <v>42.58</v>
      </c>
      <c r="V44" s="32">
        <v>29.19</v>
      </c>
      <c r="W44" s="32">
        <v>102.64</v>
      </c>
      <c r="X44" s="32">
        <v>101.13</v>
      </c>
      <c r="Y44" s="32">
        <v>100.52</v>
      </c>
      <c r="Z44" s="32">
        <v>107.5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258</v>
      </c>
      <c r="G45" s="56" t="s">
        <v>293</v>
      </c>
      <c r="H45" s="33">
        <v>27835229.28</v>
      </c>
      <c r="I45" s="33">
        <v>8244063.3</v>
      </c>
      <c r="J45" s="33">
        <v>11588646.98</v>
      </c>
      <c r="K45" s="33">
        <v>8002519</v>
      </c>
      <c r="L45" s="33">
        <v>26450143.93</v>
      </c>
      <c r="M45" s="33">
        <v>7828544.01</v>
      </c>
      <c r="N45" s="33">
        <v>10619080.92</v>
      </c>
      <c r="O45" s="33">
        <v>8002519</v>
      </c>
      <c r="P45" s="9">
        <v>95.02</v>
      </c>
      <c r="Q45" s="9">
        <v>94.95</v>
      </c>
      <c r="R45" s="9">
        <v>91.63</v>
      </c>
      <c r="S45" s="9">
        <v>100</v>
      </c>
      <c r="T45" s="32">
        <v>29.59</v>
      </c>
      <c r="U45" s="32">
        <v>40.14</v>
      </c>
      <c r="V45" s="32">
        <v>30.25</v>
      </c>
      <c r="W45" s="32">
        <v>106.74</v>
      </c>
      <c r="X45" s="32">
        <v>104.54</v>
      </c>
      <c r="Y45" s="32">
        <v>113.55</v>
      </c>
      <c r="Z45" s="32">
        <v>100.77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258</v>
      </c>
      <c r="G46" s="56" t="s">
        <v>294</v>
      </c>
      <c r="H46" s="33">
        <v>24093148.4</v>
      </c>
      <c r="I46" s="33">
        <v>4365452.95</v>
      </c>
      <c r="J46" s="33">
        <v>10582945.45</v>
      </c>
      <c r="K46" s="33">
        <v>9144750</v>
      </c>
      <c r="L46" s="33">
        <v>23365440.07</v>
      </c>
      <c r="M46" s="33">
        <v>4338418.09</v>
      </c>
      <c r="N46" s="33">
        <v>9882271.98</v>
      </c>
      <c r="O46" s="33">
        <v>9144750</v>
      </c>
      <c r="P46" s="9">
        <v>96.97</v>
      </c>
      <c r="Q46" s="9">
        <v>99.38</v>
      </c>
      <c r="R46" s="9">
        <v>93.37</v>
      </c>
      <c r="S46" s="9">
        <v>100</v>
      </c>
      <c r="T46" s="32">
        <v>18.56</v>
      </c>
      <c r="U46" s="32">
        <v>42.29</v>
      </c>
      <c r="V46" s="32">
        <v>39.13</v>
      </c>
      <c r="W46" s="32">
        <v>108.73</v>
      </c>
      <c r="X46" s="32">
        <v>104.74</v>
      </c>
      <c r="Y46" s="32">
        <v>117.46</v>
      </c>
      <c r="Z46" s="32">
        <v>102.37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258</v>
      </c>
      <c r="G47" s="56" t="s">
        <v>295</v>
      </c>
      <c r="H47" s="33">
        <v>8860307.96</v>
      </c>
      <c r="I47" s="33">
        <v>2227961.16</v>
      </c>
      <c r="J47" s="33">
        <v>3742042.8</v>
      </c>
      <c r="K47" s="33">
        <v>2890304</v>
      </c>
      <c r="L47" s="33">
        <v>8724926.5</v>
      </c>
      <c r="M47" s="33">
        <v>2140635.47</v>
      </c>
      <c r="N47" s="33">
        <v>3693987.03</v>
      </c>
      <c r="O47" s="33">
        <v>2890304</v>
      </c>
      <c r="P47" s="9">
        <v>98.47</v>
      </c>
      <c r="Q47" s="9">
        <v>96.08</v>
      </c>
      <c r="R47" s="9">
        <v>98.71</v>
      </c>
      <c r="S47" s="9">
        <v>100</v>
      </c>
      <c r="T47" s="32">
        <v>24.53</v>
      </c>
      <c r="U47" s="32">
        <v>42.33</v>
      </c>
      <c r="V47" s="32">
        <v>33.12</v>
      </c>
      <c r="W47" s="32">
        <v>106.63</v>
      </c>
      <c r="X47" s="32">
        <v>98.11</v>
      </c>
      <c r="Y47" s="32">
        <v>108.1</v>
      </c>
      <c r="Z47" s="32">
        <v>111.87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258</v>
      </c>
      <c r="G48" s="56" t="s">
        <v>296</v>
      </c>
      <c r="H48" s="33">
        <v>23273638.24</v>
      </c>
      <c r="I48" s="33">
        <v>4759997.77</v>
      </c>
      <c r="J48" s="33">
        <v>10910948.47</v>
      </c>
      <c r="K48" s="33">
        <v>7602692</v>
      </c>
      <c r="L48" s="33">
        <v>20114109.44</v>
      </c>
      <c r="M48" s="33">
        <v>4643068.73</v>
      </c>
      <c r="N48" s="33">
        <v>7868348.71</v>
      </c>
      <c r="O48" s="33">
        <v>7602692</v>
      </c>
      <c r="P48" s="9">
        <v>86.42</v>
      </c>
      <c r="Q48" s="9">
        <v>97.54</v>
      </c>
      <c r="R48" s="9">
        <v>72.11</v>
      </c>
      <c r="S48" s="9">
        <v>100</v>
      </c>
      <c r="T48" s="32">
        <v>23.08</v>
      </c>
      <c r="U48" s="32">
        <v>39.11</v>
      </c>
      <c r="V48" s="32">
        <v>37.79</v>
      </c>
      <c r="W48" s="32">
        <v>116.64</v>
      </c>
      <c r="X48" s="32">
        <v>119.02</v>
      </c>
      <c r="Y48" s="32">
        <v>129.87</v>
      </c>
      <c r="Z48" s="32">
        <v>104.37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258</v>
      </c>
      <c r="G49" s="56" t="s">
        <v>297</v>
      </c>
      <c r="H49" s="33">
        <v>27494262.41</v>
      </c>
      <c r="I49" s="33">
        <v>5317617.45</v>
      </c>
      <c r="J49" s="33">
        <v>11512537.96</v>
      </c>
      <c r="K49" s="33">
        <v>10664107</v>
      </c>
      <c r="L49" s="33">
        <v>24918274.22</v>
      </c>
      <c r="M49" s="33">
        <v>5094043.22</v>
      </c>
      <c r="N49" s="33">
        <v>9160124</v>
      </c>
      <c r="O49" s="33">
        <v>10664107</v>
      </c>
      <c r="P49" s="9">
        <v>90.63</v>
      </c>
      <c r="Q49" s="9">
        <v>95.79</v>
      </c>
      <c r="R49" s="9">
        <v>79.56</v>
      </c>
      <c r="S49" s="9">
        <v>100</v>
      </c>
      <c r="T49" s="32">
        <v>20.44</v>
      </c>
      <c r="U49" s="32">
        <v>36.76</v>
      </c>
      <c r="V49" s="32">
        <v>42.79</v>
      </c>
      <c r="W49" s="32">
        <v>109.54</v>
      </c>
      <c r="X49" s="32">
        <v>121.97</v>
      </c>
      <c r="Y49" s="32">
        <v>113.65</v>
      </c>
      <c r="Z49" s="32">
        <v>101.46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258</v>
      </c>
      <c r="G50" s="56" t="s">
        <v>298</v>
      </c>
      <c r="H50" s="33">
        <v>19217731.33</v>
      </c>
      <c r="I50" s="33">
        <v>5753224</v>
      </c>
      <c r="J50" s="33">
        <v>6966053.33</v>
      </c>
      <c r="K50" s="33">
        <v>6498454</v>
      </c>
      <c r="L50" s="33">
        <v>18032685.13</v>
      </c>
      <c r="M50" s="33">
        <v>5420724.83</v>
      </c>
      <c r="N50" s="33">
        <v>6113506.3</v>
      </c>
      <c r="O50" s="33">
        <v>6498454</v>
      </c>
      <c r="P50" s="9">
        <v>93.83</v>
      </c>
      <c r="Q50" s="9">
        <v>94.22</v>
      </c>
      <c r="R50" s="9">
        <v>87.76</v>
      </c>
      <c r="S50" s="9">
        <v>100</v>
      </c>
      <c r="T50" s="32">
        <v>30.06</v>
      </c>
      <c r="U50" s="32">
        <v>33.9</v>
      </c>
      <c r="V50" s="32">
        <v>36.03</v>
      </c>
      <c r="W50" s="32">
        <v>108.56</v>
      </c>
      <c r="X50" s="32">
        <v>115.18</v>
      </c>
      <c r="Y50" s="32">
        <v>106.59</v>
      </c>
      <c r="Z50" s="32">
        <v>105.34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258</v>
      </c>
      <c r="G51" s="56" t="s">
        <v>299</v>
      </c>
      <c r="H51" s="33">
        <v>27530366.11</v>
      </c>
      <c r="I51" s="33">
        <v>6819923</v>
      </c>
      <c r="J51" s="33">
        <v>11568214.11</v>
      </c>
      <c r="K51" s="33">
        <v>9142229</v>
      </c>
      <c r="L51" s="33">
        <v>28431109.17</v>
      </c>
      <c r="M51" s="33">
        <v>7810871.07</v>
      </c>
      <c r="N51" s="33">
        <v>11478009.1</v>
      </c>
      <c r="O51" s="33">
        <v>9142229</v>
      </c>
      <c r="P51" s="9">
        <v>103.27</v>
      </c>
      <c r="Q51" s="9">
        <v>114.53</v>
      </c>
      <c r="R51" s="9">
        <v>99.22</v>
      </c>
      <c r="S51" s="9">
        <v>100</v>
      </c>
      <c r="T51" s="32">
        <v>27.47</v>
      </c>
      <c r="U51" s="32">
        <v>40.37</v>
      </c>
      <c r="V51" s="32">
        <v>32.15</v>
      </c>
      <c r="W51" s="32">
        <v>125.1</v>
      </c>
      <c r="X51" s="32">
        <v>143.39</v>
      </c>
      <c r="Y51" s="32">
        <v>130.1</v>
      </c>
      <c r="Z51" s="32">
        <v>108.11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258</v>
      </c>
      <c r="G52" s="56" t="s">
        <v>300</v>
      </c>
      <c r="H52" s="33">
        <v>36594825.34</v>
      </c>
      <c r="I52" s="33">
        <v>9660312.24</v>
      </c>
      <c r="J52" s="33">
        <v>14095308.1</v>
      </c>
      <c r="K52" s="33">
        <v>12839205</v>
      </c>
      <c r="L52" s="33">
        <v>36668863.46</v>
      </c>
      <c r="M52" s="33">
        <v>9825676.38</v>
      </c>
      <c r="N52" s="33">
        <v>14003982.08</v>
      </c>
      <c r="O52" s="33">
        <v>12839205</v>
      </c>
      <c r="P52" s="9">
        <v>100.2</v>
      </c>
      <c r="Q52" s="9">
        <v>101.71</v>
      </c>
      <c r="R52" s="9">
        <v>99.35</v>
      </c>
      <c r="S52" s="9">
        <v>100</v>
      </c>
      <c r="T52" s="32">
        <v>26.79</v>
      </c>
      <c r="U52" s="32">
        <v>38.19</v>
      </c>
      <c r="V52" s="32">
        <v>35.01</v>
      </c>
      <c r="W52" s="32">
        <v>113.84</v>
      </c>
      <c r="X52" s="32">
        <v>104.41</v>
      </c>
      <c r="Y52" s="32">
        <v>130.66</v>
      </c>
      <c r="Z52" s="32">
        <v>106.26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258</v>
      </c>
      <c r="G53" s="56" t="s">
        <v>301</v>
      </c>
      <c r="H53" s="33">
        <v>48739136.09</v>
      </c>
      <c r="I53" s="33">
        <v>18646030.5</v>
      </c>
      <c r="J53" s="33">
        <v>20286296.59</v>
      </c>
      <c r="K53" s="33">
        <v>9806809</v>
      </c>
      <c r="L53" s="33">
        <v>50140257.64</v>
      </c>
      <c r="M53" s="33">
        <v>18924966.74</v>
      </c>
      <c r="N53" s="33">
        <v>21408481.9</v>
      </c>
      <c r="O53" s="33">
        <v>9806809</v>
      </c>
      <c r="P53" s="9">
        <v>102.87</v>
      </c>
      <c r="Q53" s="9">
        <v>101.49</v>
      </c>
      <c r="R53" s="9">
        <v>105.53</v>
      </c>
      <c r="S53" s="9">
        <v>100</v>
      </c>
      <c r="T53" s="32">
        <v>37.74</v>
      </c>
      <c r="U53" s="32">
        <v>42.69</v>
      </c>
      <c r="V53" s="32">
        <v>19.55</v>
      </c>
      <c r="W53" s="32">
        <v>131.78</v>
      </c>
      <c r="X53" s="32">
        <v>111.33</v>
      </c>
      <c r="Y53" s="32">
        <v>181.45</v>
      </c>
      <c r="Z53" s="32">
        <v>106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258</v>
      </c>
      <c r="G54" s="56" t="s">
        <v>302</v>
      </c>
      <c r="H54" s="33">
        <v>29417100.93</v>
      </c>
      <c r="I54" s="33">
        <v>5163830.69</v>
      </c>
      <c r="J54" s="33">
        <v>15022753.24</v>
      </c>
      <c r="K54" s="33">
        <v>9230517</v>
      </c>
      <c r="L54" s="33">
        <v>22870300</v>
      </c>
      <c r="M54" s="33">
        <v>4691714.4</v>
      </c>
      <c r="N54" s="33">
        <v>8948068.6</v>
      </c>
      <c r="O54" s="33">
        <v>9230517</v>
      </c>
      <c r="P54" s="9">
        <v>77.74</v>
      </c>
      <c r="Q54" s="9">
        <v>90.85</v>
      </c>
      <c r="R54" s="9">
        <v>59.56</v>
      </c>
      <c r="S54" s="9">
        <v>100</v>
      </c>
      <c r="T54" s="32">
        <v>20.51</v>
      </c>
      <c r="U54" s="32">
        <v>39.12</v>
      </c>
      <c r="V54" s="32">
        <v>40.36</v>
      </c>
      <c r="W54" s="32">
        <v>108.5</v>
      </c>
      <c r="X54" s="32">
        <v>129.27</v>
      </c>
      <c r="Y54" s="32">
        <v>107.04</v>
      </c>
      <c r="Z54" s="32">
        <v>101.55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258</v>
      </c>
      <c r="G55" s="56" t="s">
        <v>303</v>
      </c>
      <c r="H55" s="33">
        <v>16221161.07</v>
      </c>
      <c r="I55" s="33">
        <v>2735641</v>
      </c>
      <c r="J55" s="33">
        <v>7681621.07</v>
      </c>
      <c r="K55" s="33">
        <v>5803899</v>
      </c>
      <c r="L55" s="33">
        <v>16000895.44</v>
      </c>
      <c r="M55" s="33">
        <v>2675691.48</v>
      </c>
      <c r="N55" s="33">
        <v>7521304.96</v>
      </c>
      <c r="O55" s="33">
        <v>5803899</v>
      </c>
      <c r="P55" s="9">
        <v>98.64</v>
      </c>
      <c r="Q55" s="9">
        <v>97.8</v>
      </c>
      <c r="R55" s="9">
        <v>97.91</v>
      </c>
      <c r="S55" s="9">
        <v>100</v>
      </c>
      <c r="T55" s="32">
        <v>16.72</v>
      </c>
      <c r="U55" s="32">
        <v>47</v>
      </c>
      <c r="V55" s="32">
        <v>36.27</v>
      </c>
      <c r="W55" s="32">
        <v>116.26</v>
      </c>
      <c r="X55" s="32">
        <v>101.92</v>
      </c>
      <c r="Y55" s="32">
        <v>135.51</v>
      </c>
      <c r="Z55" s="32">
        <v>103.89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258</v>
      </c>
      <c r="G56" s="56" t="s">
        <v>304</v>
      </c>
      <c r="H56" s="33">
        <v>12157321.31</v>
      </c>
      <c r="I56" s="33">
        <v>3549900.85</v>
      </c>
      <c r="J56" s="33">
        <v>4659814.46</v>
      </c>
      <c r="K56" s="33">
        <v>3947606</v>
      </c>
      <c r="L56" s="33">
        <v>11945286.63</v>
      </c>
      <c r="M56" s="33">
        <v>3521008.89</v>
      </c>
      <c r="N56" s="33">
        <v>4476671.74</v>
      </c>
      <c r="O56" s="33">
        <v>3947606</v>
      </c>
      <c r="P56" s="9">
        <v>98.25</v>
      </c>
      <c r="Q56" s="9">
        <v>99.18</v>
      </c>
      <c r="R56" s="9">
        <v>96.06</v>
      </c>
      <c r="S56" s="9">
        <v>100</v>
      </c>
      <c r="T56" s="32">
        <v>29.47</v>
      </c>
      <c r="U56" s="32">
        <v>37.47</v>
      </c>
      <c r="V56" s="32">
        <v>33.04</v>
      </c>
      <c r="W56" s="32">
        <v>108.07</v>
      </c>
      <c r="X56" s="32">
        <v>111.87</v>
      </c>
      <c r="Y56" s="32">
        <v>103.27</v>
      </c>
      <c r="Z56" s="32">
        <v>110.54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258</v>
      </c>
      <c r="G57" s="56" t="s">
        <v>305</v>
      </c>
      <c r="H57" s="33">
        <v>32931401.34</v>
      </c>
      <c r="I57" s="33">
        <v>7255052.91</v>
      </c>
      <c r="J57" s="33">
        <v>14442274.43</v>
      </c>
      <c r="K57" s="33">
        <v>11234074</v>
      </c>
      <c r="L57" s="33">
        <v>28889133.2</v>
      </c>
      <c r="M57" s="33">
        <v>6084608.72</v>
      </c>
      <c r="N57" s="33">
        <v>11570450.48</v>
      </c>
      <c r="O57" s="33">
        <v>11234074</v>
      </c>
      <c r="P57" s="9">
        <v>87.72</v>
      </c>
      <c r="Q57" s="9">
        <v>83.86</v>
      </c>
      <c r="R57" s="9">
        <v>80.11</v>
      </c>
      <c r="S57" s="9">
        <v>100</v>
      </c>
      <c r="T57" s="32">
        <v>21.06</v>
      </c>
      <c r="U57" s="32">
        <v>40.05</v>
      </c>
      <c r="V57" s="32">
        <v>38.88</v>
      </c>
      <c r="W57" s="32">
        <v>108.47</v>
      </c>
      <c r="X57" s="32">
        <v>111.01</v>
      </c>
      <c r="Y57" s="32">
        <v>115.42</v>
      </c>
      <c r="Z57" s="32">
        <v>100.96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258</v>
      </c>
      <c r="G58" s="56" t="s">
        <v>306</v>
      </c>
      <c r="H58" s="33">
        <v>15635771.51</v>
      </c>
      <c r="I58" s="33">
        <v>3663016.85</v>
      </c>
      <c r="J58" s="33">
        <v>5808259.66</v>
      </c>
      <c r="K58" s="33">
        <v>6164495</v>
      </c>
      <c r="L58" s="33">
        <v>15605335.64</v>
      </c>
      <c r="M58" s="33">
        <v>3803266.92</v>
      </c>
      <c r="N58" s="33">
        <v>5637573.72</v>
      </c>
      <c r="O58" s="33">
        <v>6164495</v>
      </c>
      <c r="P58" s="9">
        <v>99.8</v>
      </c>
      <c r="Q58" s="9">
        <v>103.82</v>
      </c>
      <c r="R58" s="9">
        <v>97.06</v>
      </c>
      <c r="S58" s="9">
        <v>100</v>
      </c>
      <c r="T58" s="32">
        <v>24.37</v>
      </c>
      <c r="U58" s="32">
        <v>36.12</v>
      </c>
      <c r="V58" s="32">
        <v>39.5</v>
      </c>
      <c r="W58" s="32">
        <v>108.73</v>
      </c>
      <c r="X58" s="32">
        <v>96</v>
      </c>
      <c r="Y58" s="32">
        <v>120.15</v>
      </c>
      <c r="Z58" s="32">
        <v>108.18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258</v>
      </c>
      <c r="G59" s="56" t="s">
        <v>307</v>
      </c>
      <c r="H59" s="33">
        <v>14680653</v>
      </c>
      <c r="I59" s="33">
        <v>3428603.64</v>
      </c>
      <c r="J59" s="33">
        <v>6658885.36</v>
      </c>
      <c r="K59" s="33">
        <v>4593164</v>
      </c>
      <c r="L59" s="33">
        <v>12067848.9</v>
      </c>
      <c r="M59" s="33">
        <v>2542354.64</v>
      </c>
      <c r="N59" s="33">
        <v>4932330.26</v>
      </c>
      <c r="O59" s="33">
        <v>4593164</v>
      </c>
      <c r="P59" s="9">
        <v>82.2</v>
      </c>
      <c r="Q59" s="9">
        <v>74.15</v>
      </c>
      <c r="R59" s="9">
        <v>74.07</v>
      </c>
      <c r="S59" s="9">
        <v>100</v>
      </c>
      <c r="T59" s="32">
        <v>21.06</v>
      </c>
      <c r="U59" s="32">
        <v>40.87</v>
      </c>
      <c r="V59" s="32">
        <v>38.06</v>
      </c>
      <c r="W59" s="32">
        <v>110.65</v>
      </c>
      <c r="X59" s="32">
        <v>104.13</v>
      </c>
      <c r="Y59" s="32">
        <v>115.64</v>
      </c>
      <c r="Z59" s="32">
        <v>109.37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258</v>
      </c>
      <c r="G60" s="56" t="s">
        <v>308</v>
      </c>
      <c r="H60" s="33">
        <v>19620363.95</v>
      </c>
      <c r="I60" s="33">
        <v>4296568.74</v>
      </c>
      <c r="J60" s="33">
        <v>9647368.21</v>
      </c>
      <c r="K60" s="33">
        <v>5676427</v>
      </c>
      <c r="L60" s="33">
        <v>16515313.28</v>
      </c>
      <c r="M60" s="33">
        <v>3577809.69</v>
      </c>
      <c r="N60" s="33">
        <v>7261076.59</v>
      </c>
      <c r="O60" s="33">
        <v>5676427</v>
      </c>
      <c r="P60" s="9">
        <v>84.17</v>
      </c>
      <c r="Q60" s="9">
        <v>83.27</v>
      </c>
      <c r="R60" s="9">
        <v>75.26</v>
      </c>
      <c r="S60" s="9">
        <v>100</v>
      </c>
      <c r="T60" s="32">
        <v>21.66</v>
      </c>
      <c r="U60" s="32">
        <v>43.96</v>
      </c>
      <c r="V60" s="32">
        <v>34.37</v>
      </c>
      <c r="W60" s="32">
        <v>105.99</v>
      </c>
      <c r="X60" s="32">
        <v>91.41</v>
      </c>
      <c r="Y60" s="32">
        <v>134.48</v>
      </c>
      <c r="Z60" s="32">
        <v>90.55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258</v>
      </c>
      <c r="G61" s="56" t="s">
        <v>309</v>
      </c>
      <c r="H61" s="33">
        <v>21469816.62</v>
      </c>
      <c r="I61" s="33">
        <v>6247449</v>
      </c>
      <c r="J61" s="33">
        <v>8981757.62</v>
      </c>
      <c r="K61" s="33">
        <v>6240610</v>
      </c>
      <c r="L61" s="33">
        <v>20751909.46</v>
      </c>
      <c r="M61" s="33">
        <v>6278545.69</v>
      </c>
      <c r="N61" s="33">
        <v>8232753.77</v>
      </c>
      <c r="O61" s="33">
        <v>6240610</v>
      </c>
      <c r="P61" s="9">
        <v>96.65</v>
      </c>
      <c r="Q61" s="9">
        <v>100.49</v>
      </c>
      <c r="R61" s="9">
        <v>91.66</v>
      </c>
      <c r="S61" s="9">
        <v>100</v>
      </c>
      <c r="T61" s="32">
        <v>30.25</v>
      </c>
      <c r="U61" s="32">
        <v>39.67</v>
      </c>
      <c r="V61" s="32">
        <v>30.07</v>
      </c>
      <c r="W61" s="32">
        <v>104.51</v>
      </c>
      <c r="X61" s="32">
        <v>91.81</v>
      </c>
      <c r="Y61" s="32">
        <v>108.73</v>
      </c>
      <c r="Z61" s="32">
        <v>114.58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258</v>
      </c>
      <c r="G62" s="56" t="s">
        <v>261</v>
      </c>
      <c r="H62" s="33">
        <v>40364612.6</v>
      </c>
      <c r="I62" s="33">
        <v>11724493</v>
      </c>
      <c r="J62" s="33">
        <v>15985120.6</v>
      </c>
      <c r="K62" s="33">
        <v>12654999</v>
      </c>
      <c r="L62" s="33">
        <v>39762847.08</v>
      </c>
      <c r="M62" s="33">
        <v>11861665.39</v>
      </c>
      <c r="N62" s="33">
        <v>15246182.69</v>
      </c>
      <c r="O62" s="33">
        <v>12654999</v>
      </c>
      <c r="P62" s="9">
        <v>98.5</v>
      </c>
      <c r="Q62" s="9">
        <v>101.16</v>
      </c>
      <c r="R62" s="9">
        <v>95.37</v>
      </c>
      <c r="S62" s="9">
        <v>100</v>
      </c>
      <c r="T62" s="32">
        <v>29.83</v>
      </c>
      <c r="U62" s="32">
        <v>38.34</v>
      </c>
      <c r="V62" s="32">
        <v>31.82</v>
      </c>
      <c r="W62" s="32">
        <v>109.32</v>
      </c>
      <c r="X62" s="32">
        <v>98.03</v>
      </c>
      <c r="Y62" s="32">
        <v>120.56</v>
      </c>
      <c r="Z62" s="32">
        <v>108.84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258</v>
      </c>
      <c r="G63" s="56" t="s">
        <v>310</v>
      </c>
      <c r="H63" s="33">
        <v>32412641.35</v>
      </c>
      <c r="I63" s="33">
        <v>7191316.86</v>
      </c>
      <c r="J63" s="33">
        <v>13003265.49</v>
      </c>
      <c r="K63" s="33">
        <v>12218059</v>
      </c>
      <c r="L63" s="33">
        <v>32133378.39</v>
      </c>
      <c r="M63" s="33">
        <v>6828417.85</v>
      </c>
      <c r="N63" s="33">
        <v>13086901.54</v>
      </c>
      <c r="O63" s="33">
        <v>12218059</v>
      </c>
      <c r="P63" s="9">
        <v>99.13</v>
      </c>
      <c r="Q63" s="9">
        <v>94.95</v>
      </c>
      <c r="R63" s="9">
        <v>100.64</v>
      </c>
      <c r="S63" s="9">
        <v>100</v>
      </c>
      <c r="T63" s="32">
        <v>21.25</v>
      </c>
      <c r="U63" s="32">
        <v>40.72</v>
      </c>
      <c r="V63" s="32">
        <v>38.02</v>
      </c>
      <c r="W63" s="32">
        <v>102.1</v>
      </c>
      <c r="X63" s="32">
        <v>120.73</v>
      </c>
      <c r="Y63" s="32">
        <v>92.16</v>
      </c>
      <c r="Z63" s="32">
        <v>105.18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258</v>
      </c>
      <c r="G64" s="56" t="s">
        <v>311</v>
      </c>
      <c r="H64" s="33">
        <v>31841029.35</v>
      </c>
      <c r="I64" s="33">
        <v>8306047.87</v>
      </c>
      <c r="J64" s="33">
        <v>12101120.48</v>
      </c>
      <c r="K64" s="33">
        <v>11433861</v>
      </c>
      <c r="L64" s="33">
        <v>31279395.77</v>
      </c>
      <c r="M64" s="33">
        <v>8296356.03</v>
      </c>
      <c r="N64" s="33">
        <v>11549178.74</v>
      </c>
      <c r="O64" s="33">
        <v>11433861</v>
      </c>
      <c r="P64" s="9">
        <v>98.23</v>
      </c>
      <c r="Q64" s="9">
        <v>99.88</v>
      </c>
      <c r="R64" s="9">
        <v>95.43</v>
      </c>
      <c r="S64" s="9">
        <v>100</v>
      </c>
      <c r="T64" s="32">
        <v>26.52</v>
      </c>
      <c r="U64" s="32">
        <v>36.92</v>
      </c>
      <c r="V64" s="32">
        <v>36.55</v>
      </c>
      <c r="W64" s="32">
        <v>117.21</v>
      </c>
      <c r="X64" s="32">
        <v>116.17</v>
      </c>
      <c r="Y64" s="32">
        <v>133.51</v>
      </c>
      <c r="Z64" s="32">
        <v>104.95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258</v>
      </c>
      <c r="G65" s="56" t="s">
        <v>312</v>
      </c>
      <c r="H65" s="33">
        <v>15181631.47</v>
      </c>
      <c r="I65" s="33">
        <v>3314883</v>
      </c>
      <c r="J65" s="33">
        <v>5794632.47</v>
      </c>
      <c r="K65" s="33">
        <v>6072116</v>
      </c>
      <c r="L65" s="33">
        <v>15196145.01</v>
      </c>
      <c r="M65" s="33">
        <v>3450141.13</v>
      </c>
      <c r="N65" s="33">
        <v>5673887.88</v>
      </c>
      <c r="O65" s="33">
        <v>6072116</v>
      </c>
      <c r="P65" s="9">
        <v>100.09</v>
      </c>
      <c r="Q65" s="9">
        <v>104.08</v>
      </c>
      <c r="R65" s="9">
        <v>97.91</v>
      </c>
      <c r="S65" s="9">
        <v>100</v>
      </c>
      <c r="T65" s="32">
        <v>22.7</v>
      </c>
      <c r="U65" s="32">
        <v>37.33</v>
      </c>
      <c r="V65" s="32">
        <v>39.95</v>
      </c>
      <c r="W65" s="32">
        <v>106.59</v>
      </c>
      <c r="X65" s="32">
        <v>104.7</v>
      </c>
      <c r="Y65" s="32">
        <v>117.31</v>
      </c>
      <c r="Z65" s="32">
        <v>99.13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258</v>
      </c>
      <c r="G66" s="56" t="s">
        <v>313</v>
      </c>
      <c r="H66" s="33">
        <v>14222264.56</v>
      </c>
      <c r="I66" s="33">
        <v>4554461</v>
      </c>
      <c r="J66" s="33">
        <v>4794182.56</v>
      </c>
      <c r="K66" s="33">
        <v>4873621</v>
      </c>
      <c r="L66" s="33">
        <v>14117210.89</v>
      </c>
      <c r="M66" s="33">
        <v>4627656.05</v>
      </c>
      <c r="N66" s="33">
        <v>4615933.84</v>
      </c>
      <c r="O66" s="33">
        <v>4873621</v>
      </c>
      <c r="P66" s="9">
        <v>99.26</v>
      </c>
      <c r="Q66" s="9">
        <v>101.6</v>
      </c>
      <c r="R66" s="9">
        <v>96.28</v>
      </c>
      <c r="S66" s="9">
        <v>100</v>
      </c>
      <c r="T66" s="32">
        <v>32.78</v>
      </c>
      <c r="U66" s="32">
        <v>32.69</v>
      </c>
      <c r="V66" s="32">
        <v>34.52</v>
      </c>
      <c r="W66" s="32">
        <v>83.71</v>
      </c>
      <c r="X66" s="32">
        <v>78.74</v>
      </c>
      <c r="Y66" s="32">
        <v>81.02</v>
      </c>
      <c r="Z66" s="32">
        <v>92.12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258</v>
      </c>
      <c r="G67" s="56" t="s">
        <v>314</v>
      </c>
      <c r="H67" s="33">
        <v>24490467.39</v>
      </c>
      <c r="I67" s="33">
        <v>6004451</v>
      </c>
      <c r="J67" s="33">
        <v>10915971.39</v>
      </c>
      <c r="K67" s="33">
        <v>7570045</v>
      </c>
      <c r="L67" s="33">
        <v>22741680.25</v>
      </c>
      <c r="M67" s="33">
        <v>6547308</v>
      </c>
      <c r="N67" s="33">
        <v>8624327.25</v>
      </c>
      <c r="O67" s="33">
        <v>7570045</v>
      </c>
      <c r="P67" s="9">
        <v>92.85</v>
      </c>
      <c r="Q67" s="9">
        <v>109.04</v>
      </c>
      <c r="R67" s="9">
        <v>79</v>
      </c>
      <c r="S67" s="9">
        <v>100</v>
      </c>
      <c r="T67" s="32">
        <v>28.78</v>
      </c>
      <c r="U67" s="32">
        <v>37.92</v>
      </c>
      <c r="V67" s="32">
        <v>33.28</v>
      </c>
      <c r="W67" s="32">
        <v>105.18</v>
      </c>
      <c r="X67" s="32">
        <v>107.86</v>
      </c>
      <c r="Y67" s="32">
        <v>98.41</v>
      </c>
      <c r="Z67" s="32">
        <v>111.51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258</v>
      </c>
      <c r="G68" s="56" t="s">
        <v>315</v>
      </c>
      <c r="H68" s="33">
        <v>14669360.49</v>
      </c>
      <c r="I68" s="33">
        <v>4204672</v>
      </c>
      <c r="J68" s="33">
        <v>5503654.49</v>
      </c>
      <c r="K68" s="33">
        <v>4961034</v>
      </c>
      <c r="L68" s="33">
        <v>14633384.23</v>
      </c>
      <c r="M68" s="33">
        <v>4307148.55</v>
      </c>
      <c r="N68" s="33">
        <v>5365201.68</v>
      </c>
      <c r="O68" s="33">
        <v>4961034</v>
      </c>
      <c r="P68" s="9">
        <v>99.75</v>
      </c>
      <c r="Q68" s="9">
        <v>102.43</v>
      </c>
      <c r="R68" s="9">
        <v>97.48</v>
      </c>
      <c r="S68" s="9">
        <v>100</v>
      </c>
      <c r="T68" s="32">
        <v>29.43</v>
      </c>
      <c r="U68" s="32">
        <v>36.66</v>
      </c>
      <c r="V68" s="32">
        <v>33.9</v>
      </c>
      <c r="W68" s="32">
        <v>111.21</v>
      </c>
      <c r="X68" s="32">
        <v>101.85</v>
      </c>
      <c r="Y68" s="32">
        <v>125.66</v>
      </c>
      <c r="Z68" s="32">
        <v>106.47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258</v>
      </c>
      <c r="G69" s="56" t="s">
        <v>316</v>
      </c>
      <c r="H69" s="33">
        <v>62780289.16</v>
      </c>
      <c r="I69" s="33">
        <v>27399639</v>
      </c>
      <c r="J69" s="33">
        <v>25977147.16</v>
      </c>
      <c r="K69" s="33">
        <v>9403503</v>
      </c>
      <c r="L69" s="33">
        <v>52191767.83</v>
      </c>
      <c r="M69" s="33">
        <v>25362110.86</v>
      </c>
      <c r="N69" s="33">
        <v>17426153.97</v>
      </c>
      <c r="O69" s="33">
        <v>9403503</v>
      </c>
      <c r="P69" s="9">
        <v>83.13</v>
      </c>
      <c r="Q69" s="9">
        <v>92.56</v>
      </c>
      <c r="R69" s="9">
        <v>67.08</v>
      </c>
      <c r="S69" s="9">
        <v>100</v>
      </c>
      <c r="T69" s="32">
        <v>48.59</v>
      </c>
      <c r="U69" s="32">
        <v>33.38</v>
      </c>
      <c r="V69" s="32">
        <v>18.01</v>
      </c>
      <c r="W69" s="32">
        <v>110.23</v>
      </c>
      <c r="X69" s="32">
        <v>108.54</v>
      </c>
      <c r="Y69" s="32">
        <v>113.87</v>
      </c>
      <c r="Z69" s="32">
        <v>108.34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258</v>
      </c>
      <c r="G70" s="56" t="s">
        <v>317</v>
      </c>
      <c r="H70" s="33">
        <v>14766673.67</v>
      </c>
      <c r="I70" s="33">
        <v>3327554.6</v>
      </c>
      <c r="J70" s="33">
        <v>7629879.07</v>
      </c>
      <c r="K70" s="33">
        <v>3809240</v>
      </c>
      <c r="L70" s="33">
        <v>11808599.39</v>
      </c>
      <c r="M70" s="33">
        <v>2657765.07</v>
      </c>
      <c r="N70" s="33">
        <v>5341594.32</v>
      </c>
      <c r="O70" s="33">
        <v>3809240</v>
      </c>
      <c r="P70" s="9">
        <v>79.96</v>
      </c>
      <c r="Q70" s="9">
        <v>79.87</v>
      </c>
      <c r="R70" s="9">
        <v>70</v>
      </c>
      <c r="S70" s="9">
        <v>100</v>
      </c>
      <c r="T70" s="32">
        <v>22.5</v>
      </c>
      <c r="U70" s="32">
        <v>45.23</v>
      </c>
      <c r="V70" s="32">
        <v>32.25</v>
      </c>
      <c r="W70" s="32">
        <v>91.71</v>
      </c>
      <c r="X70" s="32">
        <v>115.97</v>
      </c>
      <c r="Y70" s="32">
        <v>75.71</v>
      </c>
      <c r="Z70" s="32">
        <v>107.95</v>
      </c>
    </row>
    <row r="71" spans="1:26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258</v>
      </c>
      <c r="G71" s="56" t="s">
        <v>318</v>
      </c>
      <c r="H71" s="33">
        <v>18211587.65</v>
      </c>
      <c r="I71" s="33">
        <v>4497138.87</v>
      </c>
      <c r="J71" s="33">
        <v>8283418.78</v>
      </c>
      <c r="K71" s="33">
        <v>5431030</v>
      </c>
      <c r="L71" s="33">
        <v>16306351.22</v>
      </c>
      <c r="M71" s="33">
        <v>4512800.31</v>
      </c>
      <c r="N71" s="33">
        <v>6362520.91</v>
      </c>
      <c r="O71" s="33">
        <v>5431030</v>
      </c>
      <c r="P71" s="9">
        <v>89.53</v>
      </c>
      <c r="Q71" s="9">
        <v>100.34</v>
      </c>
      <c r="R71" s="9">
        <v>76.81</v>
      </c>
      <c r="S71" s="9">
        <v>100</v>
      </c>
      <c r="T71" s="32">
        <v>27.67</v>
      </c>
      <c r="U71" s="32">
        <v>39.01</v>
      </c>
      <c r="V71" s="32">
        <v>33.3</v>
      </c>
      <c r="W71" s="32">
        <v>107.77</v>
      </c>
      <c r="X71" s="32">
        <v>109.23</v>
      </c>
      <c r="Y71" s="32">
        <v>115.71</v>
      </c>
      <c r="Z71" s="32">
        <v>98.74</v>
      </c>
    </row>
    <row r="72" spans="1:26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258</v>
      </c>
      <c r="G72" s="56" t="s">
        <v>319</v>
      </c>
      <c r="H72" s="33">
        <v>25549045.02</v>
      </c>
      <c r="I72" s="33">
        <v>5974931</v>
      </c>
      <c r="J72" s="33">
        <v>9452486.02</v>
      </c>
      <c r="K72" s="33">
        <v>10121628</v>
      </c>
      <c r="L72" s="33">
        <v>25655802.86</v>
      </c>
      <c r="M72" s="33">
        <v>6252871.8</v>
      </c>
      <c r="N72" s="33">
        <v>9281303.06</v>
      </c>
      <c r="O72" s="33">
        <v>10121628</v>
      </c>
      <c r="P72" s="9">
        <v>100.41</v>
      </c>
      <c r="Q72" s="9">
        <v>104.65</v>
      </c>
      <c r="R72" s="9">
        <v>98.18</v>
      </c>
      <c r="S72" s="9">
        <v>100</v>
      </c>
      <c r="T72" s="32">
        <v>24.37</v>
      </c>
      <c r="U72" s="32">
        <v>36.17</v>
      </c>
      <c r="V72" s="32">
        <v>39.45</v>
      </c>
      <c r="W72" s="32">
        <v>109.86</v>
      </c>
      <c r="X72" s="32">
        <v>108.82</v>
      </c>
      <c r="Y72" s="32">
        <v>115.16</v>
      </c>
      <c r="Z72" s="32">
        <v>106.01</v>
      </c>
    </row>
    <row r="73" spans="1:2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258</v>
      </c>
      <c r="G73" s="56" t="s">
        <v>320</v>
      </c>
      <c r="H73" s="33">
        <v>22541088.34</v>
      </c>
      <c r="I73" s="33">
        <v>5617963.63</v>
      </c>
      <c r="J73" s="33">
        <v>8758470.71</v>
      </c>
      <c r="K73" s="33">
        <v>8164654</v>
      </c>
      <c r="L73" s="33">
        <v>21979062.47</v>
      </c>
      <c r="M73" s="33">
        <v>5543646.88</v>
      </c>
      <c r="N73" s="33">
        <v>8162956.59</v>
      </c>
      <c r="O73" s="33">
        <v>8272459</v>
      </c>
      <c r="P73" s="9">
        <v>97.5</v>
      </c>
      <c r="Q73" s="9">
        <v>98.67</v>
      </c>
      <c r="R73" s="9">
        <v>93.2</v>
      </c>
      <c r="S73" s="9">
        <v>101.32</v>
      </c>
      <c r="T73" s="32">
        <v>25.22</v>
      </c>
      <c r="U73" s="32">
        <v>37.13</v>
      </c>
      <c r="V73" s="32">
        <v>37.63</v>
      </c>
      <c r="W73" s="32">
        <v>106.38</v>
      </c>
      <c r="X73" s="32">
        <v>103.34</v>
      </c>
      <c r="Y73" s="32">
        <v>114.89</v>
      </c>
      <c r="Z73" s="32">
        <v>100.99</v>
      </c>
    </row>
    <row r="74" spans="1:2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258</v>
      </c>
      <c r="G74" s="56" t="s">
        <v>321</v>
      </c>
      <c r="H74" s="33">
        <v>34086800.63</v>
      </c>
      <c r="I74" s="33">
        <v>6592429.84</v>
      </c>
      <c r="J74" s="33">
        <v>14431926.79</v>
      </c>
      <c r="K74" s="33">
        <v>13062444</v>
      </c>
      <c r="L74" s="33">
        <v>33719917.91</v>
      </c>
      <c r="M74" s="33">
        <v>6763336.2</v>
      </c>
      <c r="N74" s="33">
        <v>13894137.71</v>
      </c>
      <c r="O74" s="33">
        <v>13062444</v>
      </c>
      <c r="P74" s="9">
        <v>98.92</v>
      </c>
      <c r="Q74" s="9">
        <v>102.59</v>
      </c>
      <c r="R74" s="9">
        <v>96.27</v>
      </c>
      <c r="S74" s="9">
        <v>100</v>
      </c>
      <c r="T74" s="32">
        <v>20.05</v>
      </c>
      <c r="U74" s="32">
        <v>41.2</v>
      </c>
      <c r="V74" s="32">
        <v>38.73</v>
      </c>
      <c r="W74" s="32">
        <v>105.77</v>
      </c>
      <c r="X74" s="32">
        <v>103.26</v>
      </c>
      <c r="Y74" s="32">
        <v>107.77</v>
      </c>
      <c r="Z74" s="32">
        <v>105.01</v>
      </c>
    </row>
    <row r="75" spans="1:2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258</v>
      </c>
      <c r="G75" s="56" t="s">
        <v>322</v>
      </c>
      <c r="H75" s="33">
        <v>32250152.57</v>
      </c>
      <c r="I75" s="33">
        <v>6815231</v>
      </c>
      <c r="J75" s="33">
        <v>14224818.57</v>
      </c>
      <c r="K75" s="33">
        <v>11210103</v>
      </c>
      <c r="L75" s="33">
        <v>31336057.27</v>
      </c>
      <c r="M75" s="33">
        <v>6578793.08</v>
      </c>
      <c r="N75" s="33">
        <v>13547161.19</v>
      </c>
      <c r="O75" s="33">
        <v>11210103</v>
      </c>
      <c r="P75" s="9">
        <v>97.16</v>
      </c>
      <c r="Q75" s="9">
        <v>96.53</v>
      </c>
      <c r="R75" s="9">
        <v>95.23</v>
      </c>
      <c r="S75" s="9">
        <v>100</v>
      </c>
      <c r="T75" s="32">
        <v>20.99</v>
      </c>
      <c r="U75" s="32">
        <v>43.23</v>
      </c>
      <c r="V75" s="32">
        <v>35.77</v>
      </c>
      <c r="W75" s="32">
        <v>109.8</v>
      </c>
      <c r="X75" s="32">
        <v>107.54</v>
      </c>
      <c r="Y75" s="32">
        <v>120.93</v>
      </c>
      <c r="Z75" s="32">
        <v>99.93</v>
      </c>
    </row>
    <row r="76" spans="1:2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258</v>
      </c>
      <c r="G76" s="56" t="s">
        <v>323</v>
      </c>
      <c r="H76" s="33">
        <v>15448344.88</v>
      </c>
      <c r="I76" s="33">
        <v>4538268.22</v>
      </c>
      <c r="J76" s="33">
        <v>5746569.66</v>
      </c>
      <c r="K76" s="33">
        <v>5163507</v>
      </c>
      <c r="L76" s="33">
        <v>15001120.37</v>
      </c>
      <c r="M76" s="33">
        <v>4359403.08</v>
      </c>
      <c r="N76" s="33">
        <v>5478210.29</v>
      </c>
      <c r="O76" s="33">
        <v>5163507</v>
      </c>
      <c r="P76" s="9">
        <v>97.1</v>
      </c>
      <c r="Q76" s="9">
        <v>96.05</v>
      </c>
      <c r="R76" s="9">
        <v>95.33</v>
      </c>
      <c r="S76" s="9">
        <v>100</v>
      </c>
      <c r="T76" s="32">
        <v>29.06</v>
      </c>
      <c r="U76" s="32">
        <v>36.51</v>
      </c>
      <c r="V76" s="32">
        <v>34.42</v>
      </c>
      <c r="W76" s="32">
        <v>112.87</v>
      </c>
      <c r="X76" s="32">
        <v>115.67</v>
      </c>
      <c r="Y76" s="32">
        <v>120.25</v>
      </c>
      <c r="Z76" s="32">
        <v>103.98</v>
      </c>
    </row>
    <row r="77" spans="1:2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258</v>
      </c>
      <c r="G77" s="56" t="s">
        <v>324</v>
      </c>
      <c r="H77" s="33">
        <v>20084549.67</v>
      </c>
      <c r="I77" s="33">
        <v>3707734.9</v>
      </c>
      <c r="J77" s="33">
        <v>8797966.77</v>
      </c>
      <c r="K77" s="33">
        <v>7578848</v>
      </c>
      <c r="L77" s="33">
        <v>19945942.08</v>
      </c>
      <c r="M77" s="33">
        <v>3735183.37</v>
      </c>
      <c r="N77" s="33">
        <v>8631910.71</v>
      </c>
      <c r="O77" s="33">
        <v>7578848</v>
      </c>
      <c r="P77" s="9">
        <v>99.3</v>
      </c>
      <c r="Q77" s="9">
        <v>100.74</v>
      </c>
      <c r="R77" s="9">
        <v>98.11</v>
      </c>
      <c r="S77" s="9">
        <v>100</v>
      </c>
      <c r="T77" s="32">
        <v>18.72</v>
      </c>
      <c r="U77" s="32">
        <v>43.27</v>
      </c>
      <c r="V77" s="32">
        <v>37.99</v>
      </c>
      <c r="W77" s="32">
        <v>121.38</v>
      </c>
      <c r="X77" s="32">
        <v>115.32</v>
      </c>
      <c r="Y77" s="32">
        <v>146.35</v>
      </c>
      <c r="Z77" s="32">
        <v>103.88</v>
      </c>
    </row>
    <row r="78" spans="1:2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258</v>
      </c>
      <c r="G78" s="56" t="s">
        <v>325</v>
      </c>
      <c r="H78" s="33">
        <v>20551296.04</v>
      </c>
      <c r="I78" s="33">
        <v>5223924.22</v>
      </c>
      <c r="J78" s="33">
        <v>8876040.82</v>
      </c>
      <c r="K78" s="33">
        <v>6451331</v>
      </c>
      <c r="L78" s="33">
        <v>18891294.35</v>
      </c>
      <c r="M78" s="33">
        <v>4650355.82</v>
      </c>
      <c r="N78" s="33">
        <v>7789607.53</v>
      </c>
      <c r="O78" s="33">
        <v>6451331</v>
      </c>
      <c r="P78" s="9">
        <v>91.92</v>
      </c>
      <c r="Q78" s="9">
        <v>89.02</v>
      </c>
      <c r="R78" s="9">
        <v>87.75</v>
      </c>
      <c r="S78" s="9">
        <v>100</v>
      </c>
      <c r="T78" s="32">
        <v>24.61</v>
      </c>
      <c r="U78" s="32">
        <v>41.23</v>
      </c>
      <c r="V78" s="32">
        <v>34.14</v>
      </c>
      <c r="W78" s="32">
        <v>112.48</v>
      </c>
      <c r="X78" s="32">
        <v>104.61</v>
      </c>
      <c r="Y78" s="32">
        <v>122.14</v>
      </c>
      <c r="Z78" s="32">
        <v>108.03</v>
      </c>
    </row>
    <row r="79" spans="1:2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258</v>
      </c>
      <c r="G79" s="56" t="s">
        <v>326</v>
      </c>
      <c r="H79" s="33">
        <v>52292698.1</v>
      </c>
      <c r="I79" s="33">
        <v>24453450.41</v>
      </c>
      <c r="J79" s="33">
        <v>20770833.69</v>
      </c>
      <c r="K79" s="33">
        <v>7068414</v>
      </c>
      <c r="L79" s="33">
        <v>49707360.59</v>
      </c>
      <c r="M79" s="33">
        <v>25512995.19</v>
      </c>
      <c r="N79" s="33">
        <v>17125951.4</v>
      </c>
      <c r="O79" s="33">
        <v>7068414</v>
      </c>
      <c r="P79" s="9">
        <v>95.05</v>
      </c>
      <c r="Q79" s="9">
        <v>104.33</v>
      </c>
      <c r="R79" s="9">
        <v>82.45</v>
      </c>
      <c r="S79" s="9">
        <v>100</v>
      </c>
      <c r="T79" s="32">
        <v>51.32</v>
      </c>
      <c r="U79" s="32">
        <v>34.45</v>
      </c>
      <c r="V79" s="32">
        <v>14.22</v>
      </c>
      <c r="W79" s="32">
        <v>105.09</v>
      </c>
      <c r="X79" s="32">
        <v>104.1</v>
      </c>
      <c r="Y79" s="32">
        <v>107.41</v>
      </c>
      <c r="Z79" s="32">
        <v>103.22</v>
      </c>
    </row>
    <row r="80" spans="1:2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258</v>
      </c>
      <c r="G80" s="56" t="s">
        <v>327</v>
      </c>
      <c r="H80" s="33">
        <v>18864280.14</v>
      </c>
      <c r="I80" s="33">
        <v>4239423</v>
      </c>
      <c r="J80" s="33">
        <v>8280589.14</v>
      </c>
      <c r="K80" s="33">
        <v>6344268</v>
      </c>
      <c r="L80" s="33">
        <v>18891537.05</v>
      </c>
      <c r="M80" s="33">
        <v>4364845.91</v>
      </c>
      <c r="N80" s="33">
        <v>8156538.14</v>
      </c>
      <c r="O80" s="33">
        <v>6370153</v>
      </c>
      <c r="P80" s="9">
        <v>100.14</v>
      </c>
      <c r="Q80" s="9">
        <v>102.95</v>
      </c>
      <c r="R80" s="9">
        <v>98.5</v>
      </c>
      <c r="S80" s="9">
        <v>100.4</v>
      </c>
      <c r="T80" s="32">
        <v>23.1</v>
      </c>
      <c r="U80" s="32">
        <v>43.17</v>
      </c>
      <c r="V80" s="32">
        <v>33.71</v>
      </c>
      <c r="W80" s="32">
        <v>113.27</v>
      </c>
      <c r="X80" s="32">
        <v>102.31</v>
      </c>
      <c r="Y80" s="32">
        <v>134.19</v>
      </c>
      <c r="Z80" s="32">
        <v>100.57</v>
      </c>
    </row>
    <row r="81" spans="1:2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258</v>
      </c>
      <c r="G81" s="56" t="s">
        <v>328</v>
      </c>
      <c r="H81" s="33">
        <v>36676374.69</v>
      </c>
      <c r="I81" s="33">
        <v>11744463</v>
      </c>
      <c r="J81" s="33">
        <v>15811889.69</v>
      </c>
      <c r="K81" s="33">
        <v>9120022</v>
      </c>
      <c r="L81" s="33">
        <v>35965659.88</v>
      </c>
      <c r="M81" s="33">
        <v>12419087.02</v>
      </c>
      <c r="N81" s="33">
        <v>14426550.86</v>
      </c>
      <c r="O81" s="33">
        <v>9120022</v>
      </c>
      <c r="P81" s="9">
        <v>98.06</v>
      </c>
      <c r="Q81" s="9">
        <v>105.74</v>
      </c>
      <c r="R81" s="9">
        <v>91.23</v>
      </c>
      <c r="S81" s="9">
        <v>100</v>
      </c>
      <c r="T81" s="32">
        <v>34.53</v>
      </c>
      <c r="U81" s="32">
        <v>40.11</v>
      </c>
      <c r="V81" s="32">
        <v>25.35</v>
      </c>
      <c r="W81" s="32">
        <v>117.95</v>
      </c>
      <c r="X81" s="32">
        <v>101.56</v>
      </c>
      <c r="Y81" s="32">
        <v>141.25</v>
      </c>
      <c r="Z81" s="32">
        <v>113.26</v>
      </c>
    </row>
    <row r="82" spans="1:2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258</v>
      </c>
      <c r="G82" s="56" t="s">
        <v>262</v>
      </c>
      <c r="H82" s="33">
        <v>31821722.15</v>
      </c>
      <c r="I82" s="33">
        <v>13275946</v>
      </c>
      <c r="J82" s="33">
        <v>10637599.15</v>
      </c>
      <c r="K82" s="33">
        <v>7908177</v>
      </c>
      <c r="L82" s="33">
        <v>31961327.83</v>
      </c>
      <c r="M82" s="33">
        <v>13569652.63</v>
      </c>
      <c r="N82" s="33">
        <v>10483498.2</v>
      </c>
      <c r="O82" s="33">
        <v>7908177</v>
      </c>
      <c r="P82" s="9">
        <v>100.43</v>
      </c>
      <c r="Q82" s="9">
        <v>102.21</v>
      </c>
      <c r="R82" s="9">
        <v>98.55</v>
      </c>
      <c r="S82" s="9">
        <v>100</v>
      </c>
      <c r="T82" s="32">
        <v>42.45</v>
      </c>
      <c r="U82" s="32">
        <v>32.8</v>
      </c>
      <c r="V82" s="32">
        <v>24.74</v>
      </c>
      <c r="W82" s="32">
        <v>109.51</v>
      </c>
      <c r="X82" s="32">
        <v>108.1</v>
      </c>
      <c r="Y82" s="32">
        <v>110.85</v>
      </c>
      <c r="Z82" s="32">
        <v>110.21</v>
      </c>
    </row>
    <row r="83" spans="1:2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258</v>
      </c>
      <c r="G83" s="56" t="s">
        <v>329</v>
      </c>
      <c r="H83" s="33">
        <v>13371171.93</v>
      </c>
      <c r="I83" s="33">
        <v>4188831.96</v>
      </c>
      <c r="J83" s="33">
        <v>5280482.97</v>
      </c>
      <c r="K83" s="33">
        <v>3901857</v>
      </c>
      <c r="L83" s="33">
        <v>13151676.59</v>
      </c>
      <c r="M83" s="33">
        <v>4112047.12</v>
      </c>
      <c r="N83" s="33">
        <v>5137772.47</v>
      </c>
      <c r="O83" s="33">
        <v>3901857</v>
      </c>
      <c r="P83" s="9">
        <v>98.35</v>
      </c>
      <c r="Q83" s="9">
        <v>98.16</v>
      </c>
      <c r="R83" s="9">
        <v>97.29</v>
      </c>
      <c r="S83" s="9">
        <v>100</v>
      </c>
      <c r="T83" s="32">
        <v>31.26</v>
      </c>
      <c r="U83" s="32">
        <v>39.06</v>
      </c>
      <c r="V83" s="32">
        <v>29.66</v>
      </c>
      <c r="W83" s="32">
        <v>113.56</v>
      </c>
      <c r="X83" s="32">
        <v>100.87</v>
      </c>
      <c r="Y83" s="32">
        <v>132.46</v>
      </c>
      <c r="Z83" s="32">
        <v>107.62</v>
      </c>
    </row>
    <row r="84" spans="1:2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258</v>
      </c>
      <c r="G84" s="56" t="s">
        <v>263</v>
      </c>
      <c r="H84" s="33">
        <v>29796014.63</v>
      </c>
      <c r="I84" s="33">
        <v>8496406.02</v>
      </c>
      <c r="J84" s="33">
        <v>12525976.61</v>
      </c>
      <c r="K84" s="33">
        <v>8773632</v>
      </c>
      <c r="L84" s="33">
        <v>26428258.3</v>
      </c>
      <c r="M84" s="33">
        <v>8433377.05</v>
      </c>
      <c r="N84" s="33">
        <v>9176224.25</v>
      </c>
      <c r="O84" s="33">
        <v>8818657</v>
      </c>
      <c r="P84" s="9">
        <v>88.69</v>
      </c>
      <c r="Q84" s="9">
        <v>99.25</v>
      </c>
      <c r="R84" s="9">
        <v>73.25</v>
      </c>
      <c r="S84" s="9">
        <v>100.51</v>
      </c>
      <c r="T84" s="32">
        <v>31.91</v>
      </c>
      <c r="U84" s="32">
        <v>34.72</v>
      </c>
      <c r="V84" s="32">
        <v>33.36</v>
      </c>
      <c r="W84" s="32">
        <v>111.06</v>
      </c>
      <c r="X84" s="32">
        <v>117.26</v>
      </c>
      <c r="Y84" s="32">
        <v>114.99</v>
      </c>
      <c r="Z84" s="32">
        <v>102.24</v>
      </c>
    </row>
    <row r="85" spans="1:2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258</v>
      </c>
      <c r="G85" s="56" t="s">
        <v>330</v>
      </c>
      <c r="H85" s="33">
        <v>13912001.1</v>
      </c>
      <c r="I85" s="33">
        <v>3143711.12</v>
      </c>
      <c r="J85" s="33">
        <v>5800371.98</v>
      </c>
      <c r="K85" s="33">
        <v>4967918</v>
      </c>
      <c r="L85" s="33">
        <v>12974000.94</v>
      </c>
      <c r="M85" s="33">
        <v>3204984.28</v>
      </c>
      <c r="N85" s="33">
        <v>4801098.66</v>
      </c>
      <c r="O85" s="33">
        <v>4967918</v>
      </c>
      <c r="P85" s="9">
        <v>93.25</v>
      </c>
      <c r="Q85" s="9">
        <v>101.94</v>
      </c>
      <c r="R85" s="9">
        <v>82.77</v>
      </c>
      <c r="S85" s="9">
        <v>100</v>
      </c>
      <c r="T85" s="32">
        <v>24.7</v>
      </c>
      <c r="U85" s="32">
        <v>37</v>
      </c>
      <c r="V85" s="32">
        <v>38.29</v>
      </c>
      <c r="W85" s="32">
        <v>111.13</v>
      </c>
      <c r="X85" s="32">
        <v>111.57</v>
      </c>
      <c r="Y85" s="32">
        <v>113.35</v>
      </c>
      <c r="Z85" s="32">
        <v>108.8</v>
      </c>
    </row>
    <row r="86" spans="1:2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258</v>
      </c>
      <c r="G86" s="56" t="s">
        <v>331</v>
      </c>
      <c r="H86" s="33">
        <v>18988819.96</v>
      </c>
      <c r="I86" s="33">
        <v>5873793.4</v>
      </c>
      <c r="J86" s="33">
        <v>7384498.56</v>
      </c>
      <c r="K86" s="33">
        <v>5730528</v>
      </c>
      <c r="L86" s="33">
        <v>17753684.89</v>
      </c>
      <c r="M86" s="33">
        <v>5975529.06</v>
      </c>
      <c r="N86" s="33">
        <v>6047627.83</v>
      </c>
      <c r="O86" s="33">
        <v>5730528</v>
      </c>
      <c r="P86" s="9">
        <v>93.49</v>
      </c>
      <c r="Q86" s="9">
        <v>101.73</v>
      </c>
      <c r="R86" s="9">
        <v>81.89</v>
      </c>
      <c r="S86" s="9">
        <v>100</v>
      </c>
      <c r="T86" s="32">
        <v>33.65</v>
      </c>
      <c r="U86" s="32">
        <v>34.06</v>
      </c>
      <c r="V86" s="32">
        <v>32.27</v>
      </c>
      <c r="W86" s="32">
        <v>113.5</v>
      </c>
      <c r="X86" s="32">
        <v>128.16</v>
      </c>
      <c r="Y86" s="32">
        <v>110.25</v>
      </c>
      <c r="Z86" s="32">
        <v>104.29</v>
      </c>
    </row>
    <row r="87" spans="1:2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258</v>
      </c>
      <c r="G87" s="56" t="s">
        <v>332</v>
      </c>
      <c r="H87" s="33">
        <v>49949305.27</v>
      </c>
      <c r="I87" s="33">
        <v>8287831.56</v>
      </c>
      <c r="J87" s="33">
        <v>22957379.71</v>
      </c>
      <c r="K87" s="33">
        <v>18704094</v>
      </c>
      <c r="L87" s="33">
        <v>48951898.35</v>
      </c>
      <c r="M87" s="33">
        <v>8361281.38</v>
      </c>
      <c r="N87" s="33">
        <v>21886522.97</v>
      </c>
      <c r="O87" s="33">
        <v>18704094</v>
      </c>
      <c r="P87" s="9">
        <v>98</v>
      </c>
      <c r="Q87" s="9">
        <v>100.88</v>
      </c>
      <c r="R87" s="9">
        <v>95.33</v>
      </c>
      <c r="S87" s="9">
        <v>100</v>
      </c>
      <c r="T87" s="32">
        <v>17.08</v>
      </c>
      <c r="U87" s="32">
        <v>44.71</v>
      </c>
      <c r="V87" s="32">
        <v>38.2</v>
      </c>
      <c r="W87" s="32">
        <v>110.2</v>
      </c>
      <c r="X87" s="32">
        <v>104.91</v>
      </c>
      <c r="Y87" s="32">
        <v>119.74</v>
      </c>
      <c r="Z87" s="32">
        <v>102.91</v>
      </c>
    </row>
    <row r="88" spans="1:2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258</v>
      </c>
      <c r="G88" s="56" t="s">
        <v>333</v>
      </c>
      <c r="H88" s="33">
        <v>28762611.04</v>
      </c>
      <c r="I88" s="33">
        <v>7018502.01</v>
      </c>
      <c r="J88" s="33">
        <v>11237681.03</v>
      </c>
      <c r="K88" s="33">
        <v>10506428</v>
      </c>
      <c r="L88" s="33">
        <v>28762329.2</v>
      </c>
      <c r="M88" s="33">
        <v>7119051.03</v>
      </c>
      <c r="N88" s="33">
        <v>11136850.17</v>
      </c>
      <c r="O88" s="33">
        <v>10506428</v>
      </c>
      <c r="P88" s="9">
        <v>99.99</v>
      </c>
      <c r="Q88" s="9">
        <v>101.43</v>
      </c>
      <c r="R88" s="9">
        <v>99.1</v>
      </c>
      <c r="S88" s="9">
        <v>100</v>
      </c>
      <c r="T88" s="32">
        <v>24.75</v>
      </c>
      <c r="U88" s="32">
        <v>38.72</v>
      </c>
      <c r="V88" s="32">
        <v>36.52</v>
      </c>
      <c r="W88" s="32">
        <v>109.33</v>
      </c>
      <c r="X88" s="32">
        <v>105.56</v>
      </c>
      <c r="Y88" s="32">
        <v>115.51</v>
      </c>
      <c r="Z88" s="32">
        <v>105.89</v>
      </c>
    </row>
    <row r="89" spans="1:2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258</v>
      </c>
      <c r="G89" s="56" t="s">
        <v>334</v>
      </c>
      <c r="H89" s="33">
        <v>34536180.55</v>
      </c>
      <c r="I89" s="33">
        <v>9345304</v>
      </c>
      <c r="J89" s="33">
        <v>15338666.55</v>
      </c>
      <c r="K89" s="33">
        <v>9852210</v>
      </c>
      <c r="L89" s="33">
        <v>29212684.06</v>
      </c>
      <c r="M89" s="33">
        <v>9019789.01</v>
      </c>
      <c r="N89" s="33">
        <v>10224155.05</v>
      </c>
      <c r="O89" s="33">
        <v>9968740</v>
      </c>
      <c r="P89" s="9">
        <v>84.58</v>
      </c>
      <c r="Q89" s="9">
        <v>96.51</v>
      </c>
      <c r="R89" s="9">
        <v>66.65</v>
      </c>
      <c r="S89" s="9">
        <v>101.18</v>
      </c>
      <c r="T89" s="32">
        <v>30.87</v>
      </c>
      <c r="U89" s="32">
        <v>34.99</v>
      </c>
      <c r="V89" s="32">
        <v>34.12</v>
      </c>
      <c r="W89" s="32">
        <v>109.76</v>
      </c>
      <c r="X89" s="32">
        <v>105.19</v>
      </c>
      <c r="Y89" s="32">
        <v>115.51</v>
      </c>
      <c r="Z89" s="32">
        <v>108.49</v>
      </c>
    </row>
    <row r="90" spans="1:2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258</v>
      </c>
      <c r="G90" s="56" t="s">
        <v>335</v>
      </c>
      <c r="H90" s="33">
        <v>19992557.3</v>
      </c>
      <c r="I90" s="33">
        <v>4708303.23</v>
      </c>
      <c r="J90" s="33">
        <v>8819272.07</v>
      </c>
      <c r="K90" s="33">
        <v>6464982</v>
      </c>
      <c r="L90" s="33">
        <v>19121554.13</v>
      </c>
      <c r="M90" s="33">
        <v>4351254.68</v>
      </c>
      <c r="N90" s="33">
        <v>8305317.45</v>
      </c>
      <c r="O90" s="33">
        <v>6464982</v>
      </c>
      <c r="P90" s="9">
        <v>95.64</v>
      </c>
      <c r="Q90" s="9">
        <v>92.41</v>
      </c>
      <c r="R90" s="9">
        <v>94.17</v>
      </c>
      <c r="S90" s="9">
        <v>100</v>
      </c>
      <c r="T90" s="32">
        <v>22.75</v>
      </c>
      <c r="U90" s="32">
        <v>43.43</v>
      </c>
      <c r="V90" s="32">
        <v>33.8</v>
      </c>
      <c r="W90" s="32">
        <v>117.25</v>
      </c>
      <c r="X90" s="32">
        <v>105.09</v>
      </c>
      <c r="Y90" s="32">
        <v>141.96</v>
      </c>
      <c r="Z90" s="32">
        <v>102.34</v>
      </c>
    </row>
    <row r="91" spans="1:2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258</v>
      </c>
      <c r="G91" s="56" t="s">
        <v>336</v>
      </c>
      <c r="H91" s="33">
        <v>15525529.36</v>
      </c>
      <c r="I91" s="33">
        <v>3626240</v>
      </c>
      <c r="J91" s="33">
        <v>7133529.36</v>
      </c>
      <c r="K91" s="33">
        <v>4765760</v>
      </c>
      <c r="L91" s="33">
        <v>15392400.43</v>
      </c>
      <c r="M91" s="33">
        <v>3624923.95</v>
      </c>
      <c r="N91" s="33">
        <v>7001716.48</v>
      </c>
      <c r="O91" s="33">
        <v>4765760</v>
      </c>
      <c r="P91" s="9">
        <v>99.14</v>
      </c>
      <c r="Q91" s="9">
        <v>99.96</v>
      </c>
      <c r="R91" s="9">
        <v>98.15</v>
      </c>
      <c r="S91" s="9">
        <v>100</v>
      </c>
      <c r="T91" s="32">
        <v>23.55</v>
      </c>
      <c r="U91" s="32">
        <v>45.48</v>
      </c>
      <c r="V91" s="32">
        <v>30.96</v>
      </c>
      <c r="W91" s="32">
        <v>104.18</v>
      </c>
      <c r="X91" s="32">
        <v>109.63</v>
      </c>
      <c r="Y91" s="32">
        <v>97.82</v>
      </c>
      <c r="Z91" s="32">
        <v>110.56</v>
      </c>
    </row>
    <row r="92" spans="1:2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258</v>
      </c>
      <c r="G92" s="56" t="s">
        <v>264</v>
      </c>
      <c r="H92" s="33">
        <v>51284639.91</v>
      </c>
      <c r="I92" s="33">
        <v>14476270.74</v>
      </c>
      <c r="J92" s="33">
        <v>25400324.17</v>
      </c>
      <c r="K92" s="33">
        <v>11408045</v>
      </c>
      <c r="L92" s="33">
        <v>50505812.23</v>
      </c>
      <c r="M92" s="33">
        <v>15605886.49</v>
      </c>
      <c r="N92" s="33">
        <v>23491880.74</v>
      </c>
      <c r="O92" s="33">
        <v>11408045</v>
      </c>
      <c r="P92" s="9">
        <v>98.48</v>
      </c>
      <c r="Q92" s="9">
        <v>107.8</v>
      </c>
      <c r="R92" s="9">
        <v>92.48</v>
      </c>
      <c r="S92" s="9">
        <v>100</v>
      </c>
      <c r="T92" s="32">
        <v>30.89</v>
      </c>
      <c r="U92" s="32">
        <v>46.51</v>
      </c>
      <c r="V92" s="32">
        <v>22.58</v>
      </c>
      <c r="W92" s="32">
        <v>124.18</v>
      </c>
      <c r="X92" s="32">
        <v>108.92</v>
      </c>
      <c r="Y92" s="32">
        <v>150.3</v>
      </c>
      <c r="Z92" s="32">
        <v>106.47</v>
      </c>
    </row>
    <row r="93" spans="1:2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258</v>
      </c>
      <c r="G93" s="56" t="s">
        <v>337</v>
      </c>
      <c r="H93" s="33">
        <v>25273790.15</v>
      </c>
      <c r="I93" s="33">
        <v>9361337.2</v>
      </c>
      <c r="J93" s="33">
        <v>9150223.95</v>
      </c>
      <c r="K93" s="33">
        <v>6762229</v>
      </c>
      <c r="L93" s="33">
        <v>24775548.78</v>
      </c>
      <c r="M93" s="33">
        <v>8982597.19</v>
      </c>
      <c r="N93" s="33">
        <v>9030722.59</v>
      </c>
      <c r="O93" s="33">
        <v>6762229</v>
      </c>
      <c r="P93" s="9">
        <v>98.02</v>
      </c>
      <c r="Q93" s="9">
        <v>95.95</v>
      </c>
      <c r="R93" s="9">
        <v>98.69</v>
      </c>
      <c r="S93" s="9">
        <v>100</v>
      </c>
      <c r="T93" s="32">
        <v>36.25</v>
      </c>
      <c r="U93" s="32">
        <v>36.45</v>
      </c>
      <c r="V93" s="32">
        <v>27.29</v>
      </c>
      <c r="W93" s="32">
        <v>110.69</v>
      </c>
      <c r="X93" s="32">
        <v>100.36</v>
      </c>
      <c r="Y93" s="32">
        <v>119.03</v>
      </c>
      <c r="Z93" s="32">
        <v>115.71</v>
      </c>
    </row>
    <row r="94" spans="1:2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258</v>
      </c>
      <c r="G94" s="56" t="s">
        <v>338</v>
      </c>
      <c r="H94" s="33">
        <v>24189970.55</v>
      </c>
      <c r="I94" s="33">
        <v>5121103</v>
      </c>
      <c r="J94" s="33">
        <v>10277842.55</v>
      </c>
      <c r="K94" s="33">
        <v>8791025</v>
      </c>
      <c r="L94" s="33">
        <v>23333339.16</v>
      </c>
      <c r="M94" s="33">
        <v>5014437.76</v>
      </c>
      <c r="N94" s="33">
        <v>9527876.4</v>
      </c>
      <c r="O94" s="33">
        <v>8791025</v>
      </c>
      <c r="P94" s="9">
        <v>96.45</v>
      </c>
      <c r="Q94" s="9">
        <v>97.91</v>
      </c>
      <c r="R94" s="9">
        <v>92.7</v>
      </c>
      <c r="S94" s="9">
        <v>100</v>
      </c>
      <c r="T94" s="32">
        <v>21.49</v>
      </c>
      <c r="U94" s="32">
        <v>40.83</v>
      </c>
      <c r="V94" s="32">
        <v>37.67</v>
      </c>
      <c r="W94" s="32">
        <v>106.8</v>
      </c>
      <c r="X94" s="32">
        <v>96.26</v>
      </c>
      <c r="Y94" s="32">
        <v>126.39</v>
      </c>
      <c r="Z94" s="32">
        <v>96.61</v>
      </c>
    </row>
    <row r="95" spans="1:2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258</v>
      </c>
      <c r="G95" s="56" t="s">
        <v>339</v>
      </c>
      <c r="H95" s="33">
        <v>19511686.83</v>
      </c>
      <c r="I95" s="33">
        <v>4571868.12</v>
      </c>
      <c r="J95" s="33">
        <v>7784350.71</v>
      </c>
      <c r="K95" s="33">
        <v>7155468</v>
      </c>
      <c r="L95" s="33">
        <v>19168105.72</v>
      </c>
      <c r="M95" s="33">
        <v>4577130.17</v>
      </c>
      <c r="N95" s="33">
        <v>7435507.55</v>
      </c>
      <c r="O95" s="33">
        <v>7155468</v>
      </c>
      <c r="P95" s="9">
        <v>98.23</v>
      </c>
      <c r="Q95" s="9">
        <v>100.11</v>
      </c>
      <c r="R95" s="9">
        <v>95.51</v>
      </c>
      <c r="S95" s="9">
        <v>100</v>
      </c>
      <c r="T95" s="32">
        <v>23.87</v>
      </c>
      <c r="U95" s="32">
        <v>38.79</v>
      </c>
      <c r="V95" s="32">
        <v>37.33</v>
      </c>
      <c r="W95" s="32">
        <v>107.07</v>
      </c>
      <c r="X95" s="32">
        <v>105.97</v>
      </c>
      <c r="Y95" s="32">
        <v>111.82</v>
      </c>
      <c r="Z95" s="32">
        <v>103.21</v>
      </c>
    </row>
    <row r="96" spans="1:2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258</v>
      </c>
      <c r="G96" s="56" t="s">
        <v>340</v>
      </c>
      <c r="H96" s="33">
        <v>22434438.31</v>
      </c>
      <c r="I96" s="33">
        <v>4684894</v>
      </c>
      <c r="J96" s="33">
        <v>9669220.31</v>
      </c>
      <c r="K96" s="33">
        <v>8080324</v>
      </c>
      <c r="L96" s="33">
        <v>22411452.87</v>
      </c>
      <c r="M96" s="33">
        <v>4588902.63</v>
      </c>
      <c r="N96" s="33">
        <v>9742226.24</v>
      </c>
      <c r="O96" s="33">
        <v>8080324</v>
      </c>
      <c r="P96" s="9">
        <v>99.89</v>
      </c>
      <c r="Q96" s="9">
        <v>97.95</v>
      </c>
      <c r="R96" s="9">
        <v>100.75</v>
      </c>
      <c r="S96" s="9">
        <v>100</v>
      </c>
      <c r="T96" s="32">
        <v>20.47</v>
      </c>
      <c r="U96" s="32">
        <v>43.46</v>
      </c>
      <c r="V96" s="32">
        <v>36.05</v>
      </c>
      <c r="W96" s="32">
        <v>115.21</v>
      </c>
      <c r="X96" s="32">
        <v>106.46</v>
      </c>
      <c r="Y96" s="32">
        <v>138.96</v>
      </c>
      <c r="Z96" s="32">
        <v>99.37</v>
      </c>
    </row>
    <row r="97" spans="1:2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258</v>
      </c>
      <c r="G97" s="56" t="s">
        <v>341</v>
      </c>
      <c r="H97" s="33">
        <v>15443520.33</v>
      </c>
      <c r="I97" s="33">
        <v>3781708</v>
      </c>
      <c r="J97" s="33">
        <v>6860306.33</v>
      </c>
      <c r="K97" s="33">
        <v>4801506</v>
      </c>
      <c r="L97" s="33">
        <v>15347493.3</v>
      </c>
      <c r="M97" s="33">
        <v>3710763.99</v>
      </c>
      <c r="N97" s="33">
        <v>6835223.31</v>
      </c>
      <c r="O97" s="33">
        <v>4801506</v>
      </c>
      <c r="P97" s="9">
        <v>99.37</v>
      </c>
      <c r="Q97" s="9">
        <v>98.12</v>
      </c>
      <c r="R97" s="9">
        <v>99.63</v>
      </c>
      <c r="S97" s="9">
        <v>100</v>
      </c>
      <c r="T97" s="32">
        <v>24.17</v>
      </c>
      <c r="U97" s="32">
        <v>44.53</v>
      </c>
      <c r="V97" s="32">
        <v>31.28</v>
      </c>
      <c r="W97" s="32">
        <v>101.89</v>
      </c>
      <c r="X97" s="32">
        <v>103.91</v>
      </c>
      <c r="Y97" s="32">
        <v>102.21</v>
      </c>
      <c r="Z97" s="32">
        <v>99.94</v>
      </c>
    </row>
    <row r="98" spans="1:2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258</v>
      </c>
      <c r="G98" s="56" t="s">
        <v>342</v>
      </c>
      <c r="H98" s="33">
        <v>16808824.21</v>
      </c>
      <c r="I98" s="33">
        <v>4769462.5</v>
      </c>
      <c r="J98" s="33">
        <v>6107494.71</v>
      </c>
      <c r="K98" s="33">
        <v>5931867</v>
      </c>
      <c r="L98" s="33">
        <v>16904172.22</v>
      </c>
      <c r="M98" s="33">
        <v>4937818.74</v>
      </c>
      <c r="N98" s="33">
        <v>6034486.48</v>
      </c>
      <c r="O98" s="33">
        <v>5931867</v>
      </c>
      <c r="P98" s="9">
        <v>100.56</v>
      </c>
      <c r="Q98" s="9">
        <v>103.52</v>
      </c>
      <c r="R98" s="9">
        <v>98.8</v>
      </c>
      <c r="S98" s="9">
        <v>100</v>
      </c>
      <c r="T98" s="32">
        <v>29.21</v>
      </c>
      <c r="U98" s="32">
        <v>35.69</v>
      </c>
      <c r="V98" s="32">
        <v>35.09</v>
      </c>
      <c r="W98" s="32">
        <v>109.05</v>
      </c>
      <c r="X98" s="32">
        <v>114.59</v>
      </c>
      <c r="Y98" s="32">
        <v>113.69</v>
      </c>
      <c r="Z98" s="32">
        <v>100.81</v>
      </c>
    </row>
    <row r="99" spans="1:2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258</v>
      </c>
      <c r="G99" s="56" t="s">
        <v>265</v>
      </c>
      <c r="H99" s="33">
        <v>78793304.14</v>
      </c>
      <c r="I99" s="33">
        <v>16349639.94</v>
      </c>
      <c r="J99" s="33">
        <v>32604809.2</v>
      </c>
      <c r="K99" s="33">
        <v>29838855</v>
      </c>
      <c r="L99" s="33">
        <v>78398182.4</v>
      </c>
      <c r="M99" s="33">
        <v>16702663.88</v>
      </c>
      <c r="N99" s="33">
        <v>31821683.52</v>
      </c>
      <c r="O99" s="33">
        <v>29873835</v>
      </c>
      <c r="P99" s="9">
        <v>99.49</v>
      </c>
      <c r="Q99" s="9">
        <v>102.15</v>
      </c>
      <c r="R99" s="9">
        <v>97.59</v>
      </c>
      <c r="S99" s="9">
        <v>100.11</v>
      </c>
      <c r="T99" s="32">
        <v>21.3</v>
      </c>
      <c r="U99" s="32">
        <v>40.58</v>
      </c>
      <c r="V99" s="32">
        <v>38.1</v>
      </c>
      <c r="W99" s="32">
        <v>113.51</v>
      </c>
      <c r="X99" s="32">
        <v>109.8</v>
      </c>
      <c r="Y99" s="32">
        <v>125.49</v>
      </c>
      <c r="Z99" s="32">
        <v>104.82</v>
      </c>
    </row>
    <row r="100" spans="1:2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258</v>
      </c>
      <c r="G100" s="56" t="s">
        <v>343</v>
      </c>
      <c r="H100" s="33">
        <v>13466250.68</v>
      </c>
      <c r="I100" s="33">
        <v>3892702</v>
      </c>
      <c r="J100" s="33">
        <v>5767161.68</v>
      </c>
      <c r="K100" s="33">
        <v>3806387</v>
      </c>
      <c r="L100" s="33">
        <v>12878256.08</v>
      </c>
      <c r="M100" s="33">
        <v>3783617.43</v>
      </c>
      <c r="N100" s="33">
        <v>5288251.65</v>
      </c>
      <c r="O100" s="33">
        <v>3806387</v>
      </c>
      <c r="P100" s="9">
        <v>95.63</v>
      </c>
      <c r="Q100" s="9">
        <v>97.19</v>
      </c>
      <c r="R100" s="9">
        <v>91.69</v>
      </c>
      <c r="S100" s="9">
        <v>100</v>
      </c>
      <c r="T100" s="32">
        <v>29.37</v>
      </c>
      <c r="U100" s="32">
        <v>41.06</v>
      </c>
      <c r="V100" s="32">
        <v>29.55</v>
      </c>
      <c r="W100" s="32">
        <v>111.86</v>
      </c>
      <c r="X100" s="32">
        <v>98.86</v>
      </c>
      <c r="Y100" s="32">
        <v>135.89</v>
      </c>
      <c r="Z100" s="32">
        <v>100.33</v>
      </c>
    </row>
    <row r="101" spans="1:2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258</v>
      </c>
      <c r="G101" s="56" t="s">
        <v>344</v>
      </c>
      <c r="H101" s="33">
        <v>35967751.25</v>
      </c>
      <c r="I101" s="33">
        <v>13635511.44</v>
      </c>
      <c r="J101" s="33">
        <v>14299923.81</v>
      </c>
      <c r="K101" s="33">
        <v>8032316</v>
      </c>
      <c r="L101" s="33">
        <v>34874624.14</v>
      </c>
      <c r="M101" s="33">
        <v>13485089.59</v>
      </c>
      <c r="N101" s="33">
        <v>13329821.55</v>
      </c>
      <c r="O101" s="33">
        <v>8059713</v>
      </c>
      <c r="P101" s="9">
        <v>96.96</v>
      </c>
      <c r="Q101" s="9">
        <v>98.89</v>
      </c>
      <c r="R101" s="9">
        <v>93.21</v>
      </c>
      <c r="S101" s="9">
        <v>100.34</v>
      </c>
      <c r="T101" s="32">
        <v>38.66</v>
      </c>
      <c r="U101" s="32">
        <v>38.22</v>
      </c>
      <c r="V101" s="32">
        <v>23.11</v>
      </c>
      <c r="W101" s="32">
        <v>94.48</v>
      </c>
      <c r="X101" s="32">
        <v>105.88</v>
      </c>
      <c r="Y101" s="32">
        <v>79.5</v>
      </c>
      <c r="Z101" s="32">
        <v>108.78</v>
      </c>
    </row>
    <row r="102" spans="1:2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258</v>
      </c>
      <c r="G102" s="56" t="s">
        <v>345</v>
      </c>
      <c r="H102" s="33">
        <v>22151792.16</v>
      </c>
      <c r="I102" s="33">
        <v>5301931.06</v>
      </c>
      <c r="J102" s="33">
        <v>8338970.1</v>
      </c>
      <c r="K102" s="33">
        <v>8510891</v>
      </c>
      <c r="L102" s="33">
        <v>21596946.79</v>
      </c>
      <c r="M102" s="33">
        <v>4859604.24</v>
      </c>
      <c r="N102" s="33">
        <v>8226451.55</v>
      </c>
      <c r="O102" s="33">
        <v>8510891</v>
      </c>
      <c r="P102" s="9">
        <v>97.49</v>
      </c>
      <c r="Q102" s="9">
        <v>91.65</v>
      </c>
      <c r="R102" s="9">
        <v>98.65</v>
      </c>
      <c r="S102" s="9">
        <v>100</v>
      </c>
      <c r="T102" s="32">
        <v>22.5</v>
      </c>
      <c r="U102" s="32">
        <v>38.09</v>
      </c>
      <c r="V102" s="32">
        <v>39.4</v>
      </c>
      <c r="W102" s="32">
        <v>111.45</v>
      </c>
      <c r="X102" s="32">
        <v>107.6</v>
      </c>
      <c r="Y102" s="32">
        <v>109.53</v>
      </c>
      <c r="Z102" s="32">
        <v>115.78</v>
      </c>
    </row>
    <row r="103" spans="1:2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258</v>
      </c>
      <c r="G103" s="56" t="s">
        <v>346</v>
      </c>
      <c r="H103" s="33">
        <v>25565643.82</v>
      </c>
      <c r="I103" s="33">
        <v>7779424.4</v>
      </c>
      <c r="J103" s="33">
        <v>9296394.42</v>
      </c>
      <c r="K103" s="33">
        <v>8489825</v>
      </c>
      <c r="L103" s="33">
        <v>27637495.97</v>
      </c>
      <c r="M103" s="33">
        <v>10140760.44</v>
      </c>
      <c r="N103" s="33">
        <v>9006910.53</v>
      </c>
      <c r="O103" s="33">
        <v>8489825</v>
      </c>
      <c r="P103" s="9">
        <v>108.1</v>
      </c>
      <c r="Q103" s="9">
        <v>130.35</v>
      </c>
      <c r="R103" s="9">
        <v>96.88</v>
      </c>
      <c r="S103" s="9">
        <v>100</v>
      </c>
      <c r="T103" s="32">
        <v>36.69</v>
      </c>
      <c r="U103" s="32">
        <v>32.58</v>
      </c>
      <c r="V103" s="32">
        <v>30.71</v>
      </c>
      <c r="W103" s="32">
        <v>112</v>
      </c>
      <c r="X103" s="32">
        <v>145.28</v>
      </c>
      <c r="Y103" s="32">
        <v>107.9</v>
      </c>
      <c r="Z103" s="32">
        <v>90.8</v>
      </c>
    </row>
    <row r="104" spans="1:2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258</v>
      </c>
      <c r="G104" s="56" t="s">
        <v>266</v>
      </c>
      <c r="H104" s="33">
        <v>52876228.22</v>
      </c>
      <c r="I104" s="33">
        <v>10489916.23</v>
      </c>
      <c r="J104" s="33">
        <v>26037238.99</v>
      </c>
      <c r="K104" s="33">
        <v>16349073</v>
      </c>
      <c r="L104" s="33">
        <v>50239526.68</v>
      </c>
      <c r="M104" s="33">
        <v>10587323.52</v>
      </c>
      <c r="N104" s="33">
        <v>23303130.16</v>
      </c>
      <c r="O104" s="33">
        <v>16349073</v>
      </c>
      <c r="P104" s="9">
        <v>95.01</v>
      </c>
      <c r="Q104" s="9">
        <v>100.92</v>
      </c>
      <c r="R104" s="9">
        <v>89.49</v>
      </c>
      <c r="S104" s="9">
        <v>100</v>
      </c>
      <c r="T104" s="32">
        <v>21.07</v>
      </c>
      <c r="U104" s="32">
        <v>46.38</v>
      </c>
      <c r="V104" s="32">
        <v>32.54</v>
      </c>
      <c r="W104" s="32">
        <v>123.27</v>
      </c>
      <c r="X104" s="32">
        <v>119.44</v>
      </c>
      <c r="Y104" s="32">
        <v>146.12</v>
      </c>
      <c r="Z104" s="32">
        <v>102.54</v>
      </c>
    </row>
    <row r="105" spans="1:2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258</v>
      </c>
      <c r="G105" s="56" t="s">
        <v>347</v>
      </c>
      <c r="H105" s="33">
        <v>25165654.96</v>
      </c>
      <c r="I105" s="33">
        <v>5401707</v>
      </c>
      <c r="J105" s="33">
        <v>13479130.96</v>
      </c>
      <c r="K105" s="33">
        <v>6284817</v>
      </c>
      <c r="L105" s="33">
        <v>23335869.93</v>
      </c>
      <c r="M105" s="33">
        <v>4700856.6</v>
      </c>
      <c r="N105" s="33">
        <v>12350196.33</v>
      </c>
      <c r="O105" s="33">
        <v>6284817</v>
      </c>
      <c r="P105" s="9">
        <v>92.72</v>
      </c>
      <c r="Q105" s="9">
        <v>87.02</v>
      </c>
      <c r="R105" s="9">
        <v>91.62</v>
      </c>
      <c r="S105" s="9">
        <v>100</v>
      </c>
      <c r="T105" s="32">
        <v>20.14</v>
      </c>
      <c r="U105" s="32">
        <v>52.92</v>
      </c>
      <c r="V105" s="32">
        <v>26.93</v>
      </c>
      <c r="W105" s="32">
        <v>147.93</v>
      </c>
      <c r="X105" s="32">
        <v>135.69</v>
      </c>
      <c r="Y105" s="32">
        <v>205.06</v>
      </c>
      <c r="Z105" s="32">
        <v>99.95</v>
      </c>
    </row>
    <row r="106" spans="1:2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258</v>
      </c>
      <c r="G106" s="56" t="s">
        <v>348</v>
      </c>
      <c r="H106" s="33">
        <v>38209906.6</v>
      </c>
      <c r="I106" s="33">
        <v>13505615</v>
      </c>
      <c r="J106" s="33">
        <v>13785270.6</v>
      </c>
      <c r="K106" s="33">
        <v>10919021</v>
      </c>
      <c r="L106" s="33">
        <v>35425475.03</v>
      </c>
      <c r="M106" s="33">
        <v>11635779.9</v>
      </c>
      <c r="N106" s="33">
        <v>12870674.13</v>
      </c>
      <c r="O106" s="33">
        <v>10919021</v>
      </c>
      <c r="P106" s="9">
        <v>92.71</v>
      </c>
      <c r="Q106" s="9">
        <v>86.15</v>
      </c>
      <c r="R106" s="9">
        <v>93.36</v>
      </c>
      <c r="S106" s="9">
        <v>100</v>
      </c>
      <c r="T106" s="32">
        <v>32.84</v>
      </c>
      <c r="U106" s="32">
        <v>36.33</v>
      </c>
      <c r="V106" s="32">
        <v>30.82</v>
      </c>
      <c r="W106" s="32">
        <v>111.45</v>
      </c>
      <c r="X106" s="32">
        <v>108.14</v>
      </c>
      <c r="Y106" s="32">
        <v>118.78</v>
      </c>
      <c r="Z106" s="32">
        <v>107.16</v>
      </c>
    </row>
    <row r="107" spans="1:2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258</v>
      </c>
      <c r="G107" s="56" t="s">
        <v>349</v>
      </c>
      <c r="H107" s="33">
        <v>25383931.77</v>
      </c>
      <c r="I107" s="33">
        <v>7784331.26</v>
      </c>
      <c r="J107" s="33">
        <v>10151391.51</v>
      </c>
      <c r="K107" s="33">
        <v>7448209</v>
      </c>
      <c r="L107" s="33">
        <v>25233894.04</v>
      </c>
      <c r="M107" s="33">
        <v>7924648.78</v>
      </c>
      <c r="N107" s="33">
        <v>9861036.26</v>
      </c>
      <c r="O107" s="33">
        <v>7448209</v>
      </c>
      <c r="P107" s="9">
        <v>99.4</v>
      </c>
      <c r="Q107" s="9">
        <v>101.8</v>
      </c>
      <c r="R107" s="9">
        <v>97.13</v>
      </c>
      <c r="S107" s="9">
        <v>100</v>
      </c>
      <c r="T107" s="32">
        <v>31.4</v>
      </c>
      <c r="U107" s="32">
        <v>39.07</v>
      </c>
      <c r="V107" s="32">
        <v>29.51</v>
      </c>
      <c r="W107" s="32">
        <v>90.59</v>
      </c>
      <c r="X107" s="32">
        <v>67.26</v>
      </c>
      <c r="Y107" s="32">
        <v>113.41</v>
      </c>
      <c r="Z107" s="32">
        <v>100.92</v>
      </c>
    </row>
    <row r="108" spans="1:2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258</v>
      </c>
      <c r="G108" s="56" t="s">
        <v>350</v>
      </c>
      <c r="H108" s="33">
        <v>48864842.65</v>
      </c>
      <c r="I108" s="33">
        <v>11772728.71</v>
      </c>
      <c r="J108" s="33">
        <v>20357343.94</v>
      </c>
      <c r="K108" s="33">
        <v>16734770</v>
      </c>
      <c r="L108" s="33">
        <v>48947477.01</v>
      </c>
      <c r="M108" s="33">
        <v>12111656.76</v>
      </c>
      <c r="N108" s="33">
        <v>20101047.25</v>
      </c>
      <c r="O108" s="33">
        <v>16734773</v>
      </c>
      <c r="P108" s="9">
        <v>100.16</v>
      </c>
      <c r="Q108" s="9">
        <v>102.87</v>
      </c>
      <c r="R108" s="9">
        <v>98.74</v>
      </c>
      <c r="S108" s="9">
        <v>100</v>
      </c>
      <c r="T108" s="32">
        <v>24.74</v>
      </c>
      <c r="U108" s="32">
        <v>41.06</v>
      </c>
      <c r="V108" s="32">
        <v>34.18</v>
      </c>
      <c r="W108" s="32">
        <v>120.04</v>
      </c>
      <c r="X108" s="32">
        <v>106.68</v>
      </c>
      <c r="Y108" s="32">
        <v>138.28</v>
      </c>
      <c r="Z108" s="32">
        <v>112.42</v>
      </c>
    </row>
    <row r="109" spans="1:2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258</v>
      </c>
      <c r="G109" s="56" t="s">
        <v>351</v>
      </c>
      <c r="H109" s="33">
        <v>28448543.67</v>
      </c>
      <c r="I109" s="33">
        <v>5051407</v>
      </c>
      <c r="J109" s="33">
        <v>12459785.67</v>
      </c>
      <c r="K109" s="33">
        <v>10937351</v>
      </c>
      <c r="L109" s="33">
        <v>25453998.59</v>
      </c>
      <c r="M109" s="33">
        <v>4421380.21</v>
      </c>
      <c r="N109" s="33">
        <v>10038442.38</v>
      </c>
      <c r="O109" s="33">
        <v>10994176</v>
      </c>
      <c r="P109" s="9">
        <v>89.47</v>
      </c>
      <c r="Q109" s="9">
        <v>87.52</v>
      </c>
      <c r="R109" s="9">
        <v>80.56</v>
      </c>
      <c r="S109" s="9">
        <v>100.51</v>
      </c>
      <c r="T109" s="32">
        <v>17.37</v>
      </c>
      <c r="U109" s="32">
        <v>39.43</v>
      </c>
      <c r="V109" s="32">
        <v>43.19</v>
      </c>
      <c r="W109" s="32">
        <v>113.85</v>
      </c>
      <c r="X109" s="32">
        <v>107.19</v>
      </c>
      <c r="Y109" s="32">
        <v>127.94</v>
      </c>
      <c r="Z109" s="32">
        <v>105.84</v>
      </c>
    </row>
    <row r="110" spans="1:2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258</v>
      </c>
      <c r="G110" s="56" t="s">
        <v>352</v>
      </c>
      <c r="H110" s="33">
        <v>22928948.3</v>
      </c>
      <c r="I110" s="33">
        <v>4886187.9</v>
      </c>
      <c r="J110" s="33">
        <v>9398770.4</v>
      </c>
      <c r="K110" s="33">
        <v>8643990</v>
      </c>
      <c r="L110" s="33">
        <v>22149943.75</v>
      </c>
      <c r="M110" s="33">
        <v>4272356.14</v>
      </c>
      <c r="N110" s="33">
        <v>9233597.61</v>
      </c>
      <c r="O110" s="33">
        <v>8643990</v>
      </c>
      <c r="P110" s="9">
        <v>96.6</v>
      </c>
      <c r="Q110" s="9">
        <v>87.43</v>
      </c>
      <c r="R110" s="9">
        <v>98.24</v>
      </c>
      <c r="S110" s="9">
        <v>100</v>
      </c>
      <c r="T110" s="32">
        <v>19.28</v>
      </c>
      <c r="U110" s="32">
        <v>41.68</v>
      </c>
      <c r="V110" s="32">
        <v>39.02</v>
      </c>
      <c r="W110" s="32">
        <v>120.81</v>
      </c>
      <c r="X110" s="32">
        <v>106.7</v>
      </c>
      <c r="Y110" s="32">
        <v>134.38</v>
      </c>
      <c r="Z110" s="32">
        <v>115.88</v>
      </c>
    </row>
    <row r="111" spans="1:2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258</v>
      </c>
      <c r="G111" s="56" t="s">
        <v>353</v>
      </c>
      <c r="H111" s="33">
        <v>74801877.04</v>
      </c>
      <c r="I111" s="33">
        <v>30557958.49</v>
      </c>
      <c r="J111" s="33">
        <v>28248649.55</v>
      </c>
      <c r="K111" s="33">
        <v>15995269</v>
      </c>
      <c r="L111" s="33">
        <v>73225026.53</v>
      </c>
      <c r="M111" s="33">
        <v>29302326.32</v>
      </c>
      <c r="N111" s="33">
        <v>27927431.21</v>
      </c>
      <c r="O111" s="33">
        <v>15995269</v>
      </c>
      <c r="P111" s="9">
        <v>97.89</v>
      </c>
      <c r="Q111" s="9">
        <v>95.89</v>
      </c>
      <c r="R111" s="9">
        <v>98.86</v>
      </c>
      <c r="S111" s="9">
        <v>100</v>
      </c>
      <c r="T111" s="32">
        <v>40.01</v>
      </c>
      <c r="U111" s="32">
        <v>38.13</v>
      </c>
      <c r="V111" s="32">
        <v>21.84</v>
      </c>
      <c r="W111" s="32">
        <v>112.46</v>
      </c>
      <c r="X111" s="32">
        <v>103.8</v>
      </c>
      <c r="Y111" s="32">
        <v>133.24</v>
      </c>
      <c r="Z111" s="32">
        <v>100.46</v>
      </c>
    </row>
    <row r="112" spans="1:2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258</v>
      </c>
      <c r="G112" s="56" t="s">
        <v>354</v>
      </c>
      <c r="H112" s="33">
        <v>18933690.95</v>
      </c>
      <c r="I112" s="33">
        <v>3092562</v>
      </c>
      <c r="J112" s="33">
        <v>8283756.95</v>
      </c>
      <c r="K112" s="33">
        <v>7557372</v>
      </c>
      <c r="L112" s="33">
        <v>18694604.76</v>
      </c>
      <c r="M112" s="33">
        <v>2990859.82</v>
      </c>
      <c r="N112" s="33">
        <v>8146372.94</v>
      </c>
      <c r="O112" s="33">
        <v>7557372</v>
      </c>
      <c r="P112" s="9">
        <v>98.73</v>
      </c>
      <c r="Q112" s="9">
        <v>96.71</v>
      </c>
      <c r="R112" s="9">
        <v>98.34</v>
      </c>
      <c r="S112" s="9">
        <v>100</v>
      </c>
      <c r="T112" s="32">
        <v>15.99</v>
      </c>
      <c r="U112" s="32">
        <v>43.57</v>
      </c>
      <c r="V112" s="32">
        <v>40.42</v>
      </c>
      <c r="W112" s="32">
        <v>111.05</v>
      </c>
      <c r="X112" s="32">
        <v>114.1</v>
      </c>
      <c r="Y112" s="32">
        <v>116.34</v>
      </c>
      <c r="Z112" s="32">
        <v>104.81</v>
      </c>
    </row>
    <row r="113" spans="1:2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258</v>
      </c>
      <c r="G113" s="56" t="s">
        <v>355</v>
      </c>
      <c r="H113" s="33">
        <v>18306944.72</v>
      </c>
      <c r="I113" s="33">
        <v>3604064.69</v>
      </c>
      <c r="J113" s="33">
        <v>7787556.03</v>
      </c>
      <c r="K113" s="33">
        <v>6915324</v>
      </c>
      <c r="L113" s="33">
        <v>17808115.74</v>
      </c>
      <c r="M113" s="33">
        <v>3204471.01</v>
      </c>
      <c r="N113" s="33">
        <v>7635775.73</v>
      </c>
      <c r="O113" s="33">
        <v>6967869</v>
      </c>
      <c r="P113" s="9">
        <v>97.27</v>
      </c>
      <c r="Q113" s="9">
        <v>88.91</v>
      </c>
      <c r="R113" s="9">
        <v>98.05</v>
      </c>
      <c r="S113" s="9">
        <v>100.75</v>
      </c>
      <c r="T113" s="32">
        <v>17.99</v>
      </c>
      <c r="U113" s="32">
        <v>42.87</v>
      </c>
      <c r="V113" s="32">
        <v>39.12</v>
      </c>
      <c r="W113" s="32">
        <v>101.9</v>
      </c>
      <c r="X113" s="32">
        <v>100.05</v>
      </c>
      <c r="Y113" s="32">
        <v>109.81</v>
      </c>
      <c r="Z113" s="32">
        <v>95.21</v>
      </c>
    </row>
    <row r="114" spans="1:2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258</v>
      </c>
      <c r="G114" s="56" t="s">
        <v>356</v>
      </c>
      <c r="H114" s="33">
        <v>18653878.4</v>
      </c>
      <c r="I114" s="33">
        <v>2670030.68</v>
      </c>
      <c r="J114" s="33">
        <v>8782681.72</v>
      </c>
      <c r="K114" s="33">
        <v>7201166</v>
      </c>
      <c r="L114" s="33">
        <v>17592010.35</v>
      </c>
      <c r="M114" s="33">
        <v>2427475.63</v>
      </c>
      <c r="N114" s="33">
        <v>7963368.72</v>
      </c>
      <c r="O114" s="33">
        <v>7201166</v>
      </c>
      <c r="P114" s="9">
        <v>94.3</v>
      </c>
      <c r="Q114" s="9">
        <v>90.91</v>
      </c>
      <c r="R114" s="9">
        <v>90.67</v>
      </c>
      <c r="S114" s="9">
        <v>100</v>
      </c>
      <c r="T114" s="32">
        <v>13.79</v>
      </c>
      <c r="U114" s="32">
        <v>45.26</v>
      </c>
      <c r="V114" s="32">
        <v>40.93</v>
      </c>
      <c r="W114" s="32">
        <v>114.04</v>
      </c>
      <c r="X114" s="32">
        <v>102.33</v>
      </c>
      <c r="Y114" s="32">
        <v>130.15</v>
      </c>
      <c r="Z114" s="32">
        <v>103.83</v>
      </c>
    </row>
    <row r="115" spans="1:2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258</v>
      </c>
      <c r="G115" s="56" t="s">
        <v>357</v>
      </c>
      <c r="H115" s="33">
        <v>30870646.07</v>
      </c>
      <c r="I115" s="33">
        <v>5455474.74</v>
      </c>
      <c r="J115" s="33">
        <v>11641916.33</v>
      </c>
      <c r="K115" s="33">
        <v>13773255</v>
      </c>
      <c r="L115" s="33">
        <v>30448265.6</v>
      </c>
      <c r="M115" s="33">
        <v>5236456.5</v>
      </c>
      <c r="N115" s="33">
        <v>11438554.1</v>
      </c>
      <c r="O115" s="33">
        <v>13773255</v>
      </c>
      <c r="P115" s="9">
        <v>98.63</v>
      </c>
      <c r="Q115" s="9">
        <v>95.98</v>
      </c>
      <c r="R115" s="9">
        <v>98.25</v>
      </c>
      <c r="S115" s="9">
        <v>100</v>
      </c>
      <c r="T115" s="32">
        <v>17.19</v>
      </c>
      <c r="U115" s="32">
        <v>37.56</v>
      </c>
      <c r="V115" s="32">
        <v>45.23</v>
      </c>
      <c r="W115" s="32">
        <v>106.12</v>
      </c>
      <c r="X115" s="32">
        <v>60.85</v>
      </c>
      <c r="Y115" s="32">
        <v>114.76</v>
      </c>
      <c r="Z115" s="32">
        <v>136.12</v>
      </c>
    </row>
    <row r="116" spans="1:2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258</v>
      </c>
      <c r="G116" s="56" t="s">
        <v>358</v>
      </c>
      <c r="H116" s="33">
        <v>6854965.74</v>
      </c>
      <c r="I116" s="33">
        <v>1741272.72</v>
      </c>
      <c r="J116" s="33">
        <v>2899231.02</v>
      </c>
      <c r="K116" s="33">
        <v>2214462</v>
      </c>
      <c r="L116" s="33">
        <v>6502106.23</v>
      </c>
      <c r="M116" s="33">
        <v>1724407.04</v>
      </c>
      <c r="N116" s="33">
        <v>2563237.19</v>
      </c>
      <c r="O116" s="33">
        <v>2214462</v>
      </c>
      <c r="P116" s="9">
        <v>94.85</v>
      </c>
      <c r="Q116" s="9">
        <v>99.03</v>
      </c>
      <c r="R116" s="9">
        <v>88.41</v>
      </c>
      <c r="S116" s="9">
        <v>100</v>
      </c>
      <c r="T116" s="32">
        <v>26.52</v>
      </c>
      <c r="U116" s="32">
        <v>39.42</v>
      </c>
      <c r="V116" s="32">
        <v>34.05</v>
      </c>
      <c r="W116" s="32">
        <v>113.87</v>
      </c>
      <c r="X116" s="32">
        <v>97.68</v>
      </c>
      <c r="Y116" s="32">
        <v>113.27</v>
      </c>
      <c r="Z116" s="32">
        <v>131.67</v>
      </c>
    </row>
    <row r="117" spans="1:2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258</v>
      </c>
      <c r="G117" s="56" t="s">
        <v>359</v>
      </c>
      <c r="H117" s="33">
        <v>25534495.23</v>
      </c>
      <c r="I117" s="33">
        <v>3691591.3</v>
      </c>
      <c r="J117" s="33">
        <v>12484437.93</v>
      </c>
      <c r="K117" s="33">
        <v>9358466</v>
      </c>
      <c r="L117" s="33">
        <v>20682888.94</v>
      </c>
      <c r="M117" s="33">
        <v>2939822.7</v>
      </c>
      <c r="N117" s="33">
        <v>8384600.24</v>
      </c>
      <c r="O117" s="33">
        <v>9358466</v>
      </c>
      <c r="P117" s="9">
        <v>80.99</v>
      </c>
      <c r="Q117" s="9">
        <v>79.63</v>
      </c>
      <c r="R117" s="9">
        <v>67.16</v>
      </c>
      <c r="S117" s="9">
        <v>100</v>
      </c>
      <c r="T117" s="32">
        <v>14.21</v>
      </c>
      <c r="U117" s="32">
        <v>40.53</v>
      </c>
      <c r="V117" s="32">
        <v>45.24</v>
      </c>
      <c r="W117" s="32">
        <v>110.14</v>
      </c>
      <c r="X117" s="32">
        <v>93.6</v>
      </c>
      <c r="Y117" s="32">
        <v>130.33</v>
      </c>
      <c r="Z117" s="32">
        <v>101.67</v>
      </c>
    </row>
    <row r="118" spans="1:2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258</v>
      </c>
      <c r="G118" s="56" t="s">
        <v>360</v>
      </c>
      <c r="H118" s="33">
        <v>20800260.77</v>
      </c>
      <c r="I118" s="33">
        <v>4370342</v>
      </c>
      <c r="J118" s="33">
        <v>8562001.77</v>
      </c>
      <c r="K118" s="33">
        <v>7867917</v>
      </c>
      <c r="L118" s="33">
        <v>20219624.54</v>
      </c>
      <c r="M118" s="33">
        <v>3972891.15</v>
      </c>
      <c r="N118" s="33">
        <v>8378816.39</v>
      </c>
      <c r="O118" s="33">
        <v>7867917</v>
      </c>
      <c r="P118" s="9">
        <v>97.2</v>
      </c>
      <c r="Q118" s="9">
        <v>90.9</v>
      </c>
      <c r="R118" s="9">
        <v>97.86</v>
      </c>
      <c r="S118" s="9">
        <v>100</v>
      </c>
      <c r="T118" s="32">
        <v>19.64</v>
      </c>
      <c r="U118" s="32">
        <v>41.43</v>
      </c>
      <c r="V118" s="32">
        <v>38.91</v>
      </c>
      <c r="W118" s="32">
        <v>119.34</v>
      </c>
      <c r="X118" s="32">
        <v>99.6</v>
      </c>
      <c r="Y118" s="32">
        <v>153.41</v>
      </c>
      <c r="Z118" s="32">
        <v>105.02</v>
      </c>
    </row>
    <row r="119" spans="1:2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258</v>
      </c>
      <c r="G119" s="56" t="s">
        <v>361</v>
      </c>
      <c r="H119" s="33">
        <v>41817126.64</v>
      </c>
      <c r="I119" s="33">
        <v>25126663.74</v>
      </c>
      <c r="J119" s="33">
        <v>9436031.9</v>
      </c>
      <c r="K119" s="33">
        <v>7254431</v>
      </c>
      <c r="L119" s="33">
        <v>40375409.56</v>
      </c>
      <c r="M119" s="33">
        <v>25932289.85</v>
      </c>
      <c r="N119" s="33">
        <v>7188688.71</v>
      </c>
      <c r="O119" s="33">
        <v>7254431</v>
      </c>
      <c r="P119" s="9">
        <v>96.55</v>
      </c>
      <c r="Q119" s="9">
        <v>103.2</v>
      </c>
      <c r="R119" s="9">
        <v>76.18</v>
      </c>
      <c r="S119" s="9">
        <v>100</v>
      </c>
      <c r="T119" s="32">
        <v>64.22</v>
      </c>
      <c r="U119" s="32">
        <v>17.8</v>
      </c>
      <c r="V119" s="32">
        <v>17.96</v>
      </c>
      <c r="W119" s="32">
        <v>104.74</v>
      </c>
      <c r="X119" s="32">
        <v>103.17</v>
      </c>
      <c r="Y119" s="32">
        <v>115.72</v>
      </c>
      <c r="Z119" s="32">
        <v>100.75</v>
      </c>
    </row>
    <row r="120" spans="1:2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258</v>
      </c>
      <c r="G120" s="56" t="s">
        <v>267</v>
      </c>
      <c r="H120" s="33">
        <v>43728850.6</v>
      </c>
      <c r="I120" s="33">
        <v>17182601.27</v>
      </c>
      <c r="J120" s="33">
        <v>15866960.33</v>
      </c>
      <c r="K120" s="33">
        <v>10679289</v>
      </c>
      <c r="L120" s="33">
        <v>45159554.77</v>
      </c>
      <c r="M120" s="33">
        <v>18383273.8</v>
      </c>
      <c r="N120" s="33">
        <v>15982631.97</v>
      </c>
      <c r="O120" s="33">
        <v>10793649</v>
      </c>
      <c r="P120" s="9">
        <v>103.27</v>
      </c>
      <c r="Q120" s="9">
        <v>106.98</v>
      </c>
      <c r="R120" s="9">
        <v>100.72</v>
      </c>
      <c r="S120" s="9">
        <v>101.07</v>
      </c>
      <c r="T120" s="32">
        <v>40.7</v>
      </c>
      <c r="U120" s="32">
        <v>35.39</v>
      </c>
      <c r="V120" s="32">
        <v>23.9</v>
      </c>
      <c r="W120" s="32">
        <v>105.98</v>
      </c>
      <c r="X120" s="32">
        <v>103.21</v>
      </c>
      <c r="Y120" s="32">
        <v>120.58</v>
      </c>
      <c r="Z120" s="32">
        <v>93.51</v>
      </c>
    </row>
    <row r="121" spans="1:2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258</v>
      </c>
      <c r="G121" s="56" t="s">
        <v>362</v>
      </c>
      <c r="H121" s="33">
        <v>20683572.48</v>
      </c>
      <c r="I121" s="33">
        <v>5157263</v>
      </c>
      <c r="J121" s="33">
        <v>7516388.48</v>
      </c>
      <c r="K121" s="33">
        <v>8009921</v>
      </c>
      <c r="L121" s="33">
        <v>19422990.19</v>
      </c>
      <c r="M121" s="33">
        <v>4362149.47</v>
      </c>
      <c r="N121" s="33">
        <v>7050919.72</v>
      </c>
      <c r="O121" s="33">
        <v>8009921</v>
      </c>
      <c r="P121" s="9">
        <v>93.9</v>
      </c>
      <c r="Q121" s="9">
        <v>84.58</v>
      </c>
      <c r="R121" s="9">
        <v>93.8</v>
      </c>
      <c r="S121" s="9">
        <v>100</v>
      </c>
      <c r="T121" s="32">
        <v>22.45</v>
      </c>
      <c r="U121" s="32">
        <v>36.3</v>
      </c>
      <c r="V121" s="32">
        <v>41.23</v>
      </c>
      <c r="W121" s="32">
        <v>112.02</v>
      </c>
      <c r="X121" s="32">
        <v>112.36</v>
      </c>
      <c r="Y121" s="32">
        <v>110.6</v>
      </c>
      <c r="Z121" s="32">
        <v>113.1</v>
      </c>
    </row>
    <row r="122" spans="1:2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258</v>
      </c>
      <c r="G122" s="56" t="s">
        <v>363</v>
      </c>
      <c r="H122" s="33">
        <v>27165687.71</v>
      </c>
      <c r="I122" s="33">
        <v>5328176.53</v>
      </c>
      <c r="J122" s="33">
        <v>12946744.18</v>
      </c>
      <c r="K122" s="33">
        <v>8890767</v>
      </c>
      <c r="L122" s="33">
        <v>21629059.51</v>
      </c>
      <c r="M122" s="33">
        <v>4025457.53</v>
      </c>
      <c r="N122" s="33">
        <v>8712834.98</v>
      </c>
      <c r="O122" s="33">
        <v>8890767</v>
      </c>
      <c r="P122" s="9">
        <v>79.61</v>
      </c>
      <c r="Q122" s="9">
        <v>75.55</v>
      </c>
      <c r="R122" s="9">
        <v>67.29</v>
      </c>
      <c r="S122" s="9">
        <v>100</v>
      </c>
      <c r="T122" s="32">
        <v>18.61</v>
      </c>
      <c r="U122" s="32">
        <v>40.28</v>
      </c>
      <c r="V122" s="32">
        <v>41.1</v>
      </c>
      <c r="W122" s="32">
        <v>112.52</v>
      </c>
      <c r="X122" s="32">
        <v>98.65</v>
      </c>
      <c r="Y122" s="32">
        <v>139.71</v>
      </c>
      <c r="Z122" s="32">
        <v>99.85</v>
      </c>
    </row>
    <row r="123" spans="1:2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258</v>
      </c>
      <c r="G123" s="56" t="s">
        <v>268</v>
      </c>
      <c r="H123" s="33">
        <v>38442781.15</v>
      </c>
      <c r="I123" s="33">
        <v>9812999.36</v>
      </c>
      <c r="J123" s="33">
        <v>16972435.79</v>
      </c>
      <c r="K123" s="33">
        <v>11657346</v>
      </c>
      <c r="L123" s="33">
        <v>37609620.93</v>
      </c>
      <c r="M123" s="33">
        <v>10123573.03</v>
      </c>
      <c r="N123" s="33">
        <v>15828701.9</v>
      </c>
      <c r="O123" s="33">
        <v>11657346</v>
      </c>
      <c r="P123" s="9">
        <v>97.83</v>
      </c>
      <c r="Q123" s="9">
        <v>103.16</v>
      </c>
      <c r="R123" s="9">
        <v>93.26</v>
      </c>
      <c r="S123" s="9">
        <v>100</v>
      </c>
      <c r="T123" s="32">
        <v>26.91</v>
      </c>
      <c r="U123" s="32">
        <v>42.08</v>
      </c>
      <c r="V123" s="32">
        <v>30.99</v>
      </c>
      <c r="W123" s="32">
        <v>121.68</v>
      </c>
      <c r="X123" s="32">
        <v>118.7</v>
      </c>
      <c r="Y123" s="32">
        <v>137.54</v>
      </c>
      <c r="Z123" s="32">
        <v>107.24</v>
      </c>
    </row>
    <row r="124" spans="1:2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258</v>
      </c>
      <c r="G124" s="56" t="s">
        <v>269</v>
      </c>
      <c r="H124" s="33">
        <v>19361642.58</v>
      </c>
      <c r="I124" s="33">
        <v>4881641.11</v>
      </c>
      <c r="J124" s="33">
        <v>8505242.47</v>
      </c>
      <c r="K124" s="33">
        <v>5974759</v>
      </c>
      <c r="L124" s="33">
        <v>18381302.34</v>
      </c>
      <c r="M124" s="33">
        <v>4119705.78</v>
      </c>
      <c r="N124" s="33">
        <v>8286837.56</v>
      </c>
      <c r="O124" s="33">
        <v>5974759</v>
      </c>
      <c r="P124" s="9">
        <v>94.93</v>
      </c>
      <c r="Q124" s="9">
        <v>84.39</v>
      </c>
      <c r="R124" s="9">
        <v>97.43</v>
      </c>
      <c r="S124" s="9">
        <v>100</v>
      </c>
      <c r="T124" s="32">
        <v>22.41</v>
      </c>
      <c r="U124" s="32">
        <v>45.08</v>
      </c>
      <c r="V124" s="32">
        <v>32.5</v>
      </c>
      <c r="W124" s="32">
        <v>110.16</v>
      </c>
      <c r="X124" s="32">
        <v>103.72</v>
      </c>
      <c r="Y124" s="32">
        <v>124.27</v>
      </c>
      <c r="Z124" s="32">
        <v>98.84</v>
      </c>
    </row>
    <row r="125" spans="1:2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258</v>
      </c>
      <c r="G125" s="56" t="s">
        <v>364</v>
      </c>
      <c r="H125" s="33">
        <v>13235721.31</v>
      </c>
      <c r="I125" s="33">
        <v>2742768.14</v>
      </c>
      <c r="J125" s="33">
        <v>6065959.17</v>
      </c>
      <c r="K125" s="33">
        <v>4426994</v>
      </c>
      <c r="L125" s="33">
        <v>12753346.9</v>
      </c>
      <c r="M125" s="33">
        <v>2620907.09</v>
      </c>
      <c r="N125" s="33">
        <v>5705445.81</v>
      </c>
      <c r="O125" s="33">
        <v>4426994</v>
      </c>
      <c r="P125" s="9">
        <v>96.35</v>
      </c>
      <c r="Q125" s="9">
        <v>95.55</v>
      </c>
      <c r="R125" s="9">
        <v>94.05</v>
      </c>
      <c r="S125" s="9">
        <v>100</v>
      </c>
      <c r="T125" s="32">
        <v>20.55</v>
      </c>
      <c r="U125" s="32">
        <v>44.73</v>
      </c>
      <c r="V125" s="32">
        <v>34.71</v>
      </c>
      <c r="W125" s="32">
        <v>112.86</v>
      </c>
      <c r="X125" s="32">
        <v>94.58</v>
      </c>
      <c r="Y125" s="32">
        <v>143.06</v>
      </c>
      <c r="Z125" s="32">
        <v>97.48</v>
      </c>
    </row>
    <row r="126" spans="1:2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258</v>
      </c>
      <c r="G126" s="56" t="s">
        <v>365</v>
      </c>
      <c r="H126" s="33">
        <v>11862065</v>
      </c>
      <c r="I126" s="33">
        <v>1972675.15</v>
      </c>
      <c r="J126" s="33">
        <v>5809947.85</v>
      </c>
      <c r="K126" s="33">
        <v>4079442</v>
      </c>
      <c r="L126" s="33">
        <v>11704856.12</v>
      </c>
      <c r="M126" s="33">
        <v>1991738.73</v>
      </c>
      <c r="N126" s="33">
        <v>5633675.39</v>
      </c>
      <c r="O126" s="33">
        <v>4079442</v>
      </c>
      <c r="P126" s="9">
        <v>98.67</v>
      </c>
      <c r="Q126" s="9">
        <v>100.96</v>
      </c>
      <c r="R126" s="9">
        <v>96.96</v>
      </c>
      <c r="S126" s="9">
        <v>100</v>
      </c>
      <c r="T126" s="32">
        <v>17.01</v>
      </c>
      <c r="U126" s="32">
        <v>48.13</v>
      </c>
      <c r="V126" s="32">
        <v>34.85</v>
      </c>
      <c r="W126" s="32">
        <v>130.76</v>
      </c>
      <c r="X126" s="32">
        <v>120.85</v>
      </c>
      <c r="Y126" s="32">
        <v>172.18</v>
      </c>
      <c r="Z126" s="32">
        <v>101.19</v>
      </c>
    </row>
    <row r="127" spans="1:2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258</v>
      </c>
      <c r="G127" s="56" t="s">
        <v>366</v>
      </c>
      <c r="H127" s="33">
        <v>19735297</v>
      </c>
      <c r="I127" s="33">
        <v>3488024.1</v>
      </c>
      <c r="J127" s="33">
        <v>9114147.9</v>
      </c>
      <c r="K127" s="33">
        <v>7133125</v>
      </c>
      <c r="L127" s="33">
        <v>19458830.92</v>
      </c>
      <c r="M127" s="33">
        <v>3472589.87</v>
      </c>
      <c r="N127" s="33">
        <v>8853116.05</v>
      </c>
      <c r="O127" s="33">
        <v>7133125</v>
      </c>
      <c r="P127" s="9">
        <v>98.59</v>
      </c>
      <c r="Q127" s="9">
        <v>99.55</v>
      </c>
      <c r="R127" s="9">
        <v>97.13</v>
      </c>
      <c r="S127" s="9">
        <v>100</v>
      </c>
      <c r="T127" s="32">
        <v>17.84</v>
      </c>
      <c r="U127" s="32">
        <v>45.49</v>
      </c>
      <c r="V127" s="32">
        <v>36.65</v>
      </c>
      <c r="W127" s="32">
        <v>109.53</v>
      </c>
      <c r="X127" s="32">
        <v>95.9</v>
      </c>
      <c r="Y127" s="32">
        <v>120.37</v>
      </c>
      <c r="Z127" s="32">
        <v>105.06</v>
      </c>
    </row>
    <row r="128" spans="1:2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258</v>
      </c>
      <c r="G128" s="56" t="s">
        <v>367</v>
      </c>
      <c r="H128" s="33">
        <v>13325187.31</v>
      </c>
      <c r="I128" s="33">
        <v>2737811</v>
      </c>
      <c r="J128" s="33">
        <v>6175135.31</v>
      </c>
      <c r="K128" s="33">
        <v>4412241</v>
      </c>
      <c r="L128" s="33">
        <v>13045260.75</v>
      </c>
      <c r="M128" s="33">
        <v>2544639.44</v>
      </c>
      <c r="N128" s="33">
        <v>6088380.31</v>
      </c>
      <c r="O128" s="33">
        <v>4412241</v>
      </c>
      <c r="P128" s="9">
        <v>97.89</v>
      </c>
      <c r="Q128" s="9">
        <v>92.94</v>
      </c>
      <c r="R128" s="9">
        <v>98.59</v>
      </c>
      <c r="S128" s="9">
        <v>100</v>
      </c>
      <c r="T128" s="32">
        <v>19.5</v>
      </c>
      <c r="U128" s="32">
        <v>46.67</v>
      </c>
      <c r="V128" s="32">
        <v>33.82</v>
      </c>
      <c r="W128" s="32">
        <v>117.81</v>
      </c>
      <c r="X128" s="32">
        <v>96.68</v>
      </c>
      <c r="Y128" s="32">
        <v>147.84</v>
      </c>
      <c r="Z128" s="32">
        <v>102.07</v>
      </c>
    </row>
    <row r="129" spans="1:2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258</v>
      </c>
      <c r="G129" s="56" t="s">
        <v>368</v>
      </c>
      <c r="H129" s="33">
        <v>16691658.06</v>
      </c>
      <c r="I129" s="33">
        <v>4380124</v>
      </c>
      <c r="J129" s="33">
        <v>8315123.06</v>
      </c>
      <c r="K129" s="33">
        <v>3996411</v>
      </c>
      <c r="L129" s="33">
        <v>13398086.67</v>
      </c>
      <c r="M129" s="33">
        <v>4117553.26</v>
      </c>
      <c r="N129" s="33">
        <v>5284122.41</v>
      </c>
      <c r="O129" s="33">
        <v>3996411</v>
      </c>
      <c r="P129" s="9">
        <v>80.26</v>
      </c>
      <c r="Q129" s="9">
        <v>94</v>
      </c>
      <c r="R129" s="9">
        <v>63.54</v>
      </c>
      <c r="S129" s="9">
        <v>100</v>
      </c>
      <c r="T129" s="32">
        <v>30.73</v>
      </c>
      <c r="U129" s="32">
        <v>39.43</v>
      </c>
      <c r="V129" s="32">
        <v>29.82</v>
      </c>
      <c r="W129" s="32">
        <v>90.95</v>
      </c>
      <c r="X129" s="32">
        <v>119.26</v>
      </c>
      <c r="Y129" s="32">
        <v>71.29</v>
      </c>
      <c r="Z129" s="32">
        <v>103.37</v>
      </c>
    </row>
    <row r="130" spans="1:2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258</v>
      </c>
      <c r="G130" s="56" t="s">
        <v>369</v>
      </c>
      <c r="H130" s="33">
        <v>25853488.87</v>
      </c>
      <c r="I130" s="33">
        <v>6290425</v>
      </c>
      <c r="J130" s="33">
        <v>11094362.87</v>
      </c>
      <c r="K130" s="33">
        <v>8468701</v>
      </c>
      <c r="L130" s="33">
        <v>25092002.47</v>
      </c>
      <c r="M130" s="33">
        <v>5686858.83</v>
      </c>
      <c r="N130" s="33">
        <v>10936442.64</v>
      </c>
      <c r="O130" s="33">
        <v>8468701</v>
      </c>
      <c r="P130" s="9">
        <v>97.05</v>
      </c>
      <c r="Q130" s="9">
        <v>90.4</v>
      </c>
      <c r="R130" s="9">
        <v>98.57</v>
      </c>
      <c r="S130" s="9">
        <v>100</v>
      </c>
      <c r="T130" s="32">
        <v>22.66</v>
      </c>
      <c r="U130" s="32">
        <v>43.58</v>
      </c>
      <c r="V130" s="32">
        <v>33.75</v>
      </c>
      <c r="W130" s="32">
        <v>112.36</v>
      </c>
      <c r="X130" s="32">
        <v>98.73</v>
      </c>
      <c r="Y130" s="32">
        <v>122.53</v>
      </c>
      <c r="Z130" s="32">
        <v>110.74</v>
      </c>
    </row>
    <row r="131" spans="1:2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258</v>
      </c>
      <c r="G131" s="56" t="s">
        <v>370</v>
      </c>
      <c r="H131" s="33">
        <v>23376418.81</v>
      </c>
      <c r="I131" s="33">
        <v>3890292</v>
      </c>
      <c r="J131" s="33">
        <v>11568645.81</v>
      </c>
      <c r="K131" s="33">
        <v>7917481</v>
      </c>
      <c r="L131" s="33">
        <v>20529074.54</v>
      </c>
      <c r="M131" s="33">
        <v>4065473.44</v>
      </c>
      <c r="N131" s="33">
        <v>8546120.1</v>
      </c>
      <c r="O131" s="33">
        <v>7917481</v>
      </c>
      <c r="P131" s="9">
        <v>87.81</v>
      </c>
      <c r="Q131" s="9">
        <v>104.5</v>
      </c>
      <c r="R131" s="9">
        <v>73.87</v>
      </c>
      <c r="S131" s="9">
        <v>100</v>
      </c>
      <c r="T131" s="32">
        <v>19.8</v>
      </c>
      <c r="U131" s="32">
        <v>41.62</v>
      </c>
      <c r="V131" s="32">
        <v>38.56</v>
      </c>
      <c r="W131" s="32">
        <v>120.02</v>
      </c>
      <c r="X131" s="32">
        <v>112.19</v>
      </c>
      <c r="Y131" s="32">
        <v>149.92</v>
      </c>
      <c r="Z131" s="32">
        <v>101.75</v>
      </c>
    </row>
    <row r="132" spans="1:2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258</v>
      </c>
      <c r="G132" s="56" t="s">
        <v>371</v>
      </c>
      <c r="H132" s="33">
        <v>18208860.38</v>
      </c>
      <c r="I132" s="33">
        <v>3214300.66</v>
      </c>
      <c r="J132" s="33">
        <v>7979330.72</v>
      </c>
      <c r="K132" s="33">
        <v>7015229</v>
      </c>
      <c r="L132" s="33">
        <v>17762022.44</v>
      </c>
      <c r="M132" s="33">
        <v>3137340.88</v>
      </c>
      <c r="N132" s="33">
        <v>7609452.56</v>
      </c>
      <c r="O132" s="33">
        <v>7015229</v>
      </c>
      <c r="P132" s="9">
        <v>97.54</v>
      </c>
      <c r="Q132" s="9">
        <v>97.6</v>
      </c>
      <c r="R132" s="9">
        <v>95.36</v>
      </c>
      <c r="S132" s="9">
        <v>100</v>
      </c>
      <c r="T132" s="32">
        <v>17.66</v>
      </c>
      <c r="U132" s="32">
        <v>42.84</v>
      </c>
      <c r="V132" s="32">
        <v>39.49</v>
      </c>
      <c r="W132" s="32">
        <v>113.41</v>
      </c>
      <c r="X132" s="32">
        <v>116.55</v>
      </c>
      <c r="Y132" s="32">
        <v>120.93</v>
      </c>
      <c r="Z132" s="32">
        <v>105.06</v>
      </c>
    </row>
    <row r="133" spans="1:2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258</v>
      </c>
      <c r="G133" s="56" t="s">
        <v>372</v>
      </c>
      <c r="H133" s="33">
        <v>17203287.22</v>
      </c>
      <c r="I133" s="33">
        <v>2877414.09</v>
      </c>
      <c r="J133" s="33">
        <v>6858115.13</v>
      </c>
      <c r="K133" s="33">
        <v>7467758</v>
      </c>
      <c r="L133" s="33">
        <v>17241553.48</v>
      </c>
      <c r="M133" s="33">
        <v>3083190.05</v>
      </c>
      <c r="N133" s="33">
        <v>6690605.43</v>
      </c>
      <c r="O133" s="33">
        <v>7467758</v>
      </c>
      <c r="P133" s="9">
        <v>100.22</v>
      </c>
      <c r="Q133" s="9">
        <v>107.15</v>
      </c>
      <c r="R133" s="9">
        <v>97.55</v>
      </c>
      <c r="S133" s="9">
        <v>100</v>
      </c>
      <c r="T133" s="32">
        <v>17.88</v>
      </c>
      <c r="U133" s="32">
        <v>38.8</v>
      </c>
      <c r="V133" s="32">
        <v>43.31</v>
      </c>
      <c r="W133" s="32">
        <v>100.18</v>
      </c>
      <c r="X133" s="32">
        <v>97.97</v>
      </c>
      <c r="Y133" s="32">
        <v>99.53</v>
      </c>
      <c r="Z133" s="32">
        <v>101.71</v>
      </c>
    </row>
    <row r="134" spans="1:2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258</v>
      </c>
      <c r="G134" s="56" t="s">
        <v>373</v>
      </c>
      <c r="H134" s="33">
        <v>14641905.75</v>
      </c>
      <c r="I134" s="33">
        <v>4865854.23</v>
      </c>
      <c r="J134" s="33">
        <v>5357243.52</v>
      </c>
      <c r="K134" s="33">
        <v>4418808</v>
      </c>
      <c r="L134" s="33">
        <v>14448425.23</v>
      </c>
      <c r="M134" s="33">
        <v>4807884.05</v>
      </c>
      <c r="N134" s="33">
        <v>5221733.18</v>
      </c>
      <c r="O134" s="33">
        <v>4418808</v>
      </c>
      <c r="P134" s="9">
        <v>98.67</v>
      </c>
      <c r="Q134" s="9">
        <v>98.8</v>
      </c>
      <c r="R134" s="9">
        <v>97.47</v>
      </c>
      <c r="S134" s="9">
        <v>100</v>
      </c>
      <c r="T134" s="32">
        <v>33.27</v>
      </c>
      <c r="U134" s="32">
        <v>36.14</v>
      </c>
      <c r="V134" s="32">
        <v>30.58</v>
      </c>
      <c r="W134" s="32">
        <v>111.8</v>
      </c>
      <c r="X134" s="32">
        <v>106.41</v>
      </c>
      <c r="Y134" s="32">
        <v>126.78</v>
      </c>
      <c r="Z134" s="32">
        <v>103.07</v>
      </c>
    </row>
    <row r="135" spans="1:2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258</v>
      </c>
      <c r="G135" s="56" t="s">
        <v>374</v>
      </c>
      <c r="H135" s="33">
        <v>26558288.12</v>
      </c>
      <c r="I135" s="33">
        <v>6575419.59</v>
      </c>
      <c r="J135" s="33">
        <v>9678587.53</v>
      </c>
      <c r="K135" s="33">
        <v>10304281</v>
      </c>
      <c r="L135" s="33">
        <v>25980255.88</v>
      </c>
      <c r="M135" s="33">
        <v>6494441.75</v>
      </c>
      <c r="N135" s="33">
        <v>9181533.13</v>
      </c>
      <c r="O135" s="33">
        <v>10304281</v>
      </c>
      <c r="P135" s="9">
        <v>97.82</v>
      </c>
      <c r="Q135" s="9">
        <v>98.76</v>
      </c>
      <c r="R135" s="9">
        <v>94.86</v>
      </c>
      <c r="S135" s="9">
        <v>100</v>
      </c>
      <c r="T135" s="32">
        <v>24.99</v>
      </c>
      <c r="U135" s="32">
        <v>35.34</v>
      </c>
      <c r="V135" s="32">
        <v>39.66</v>
      </c>
      <c r="W135" s="32">
        <v>110.1</v>
      </c>
      <c r="X135" s="32">
        <v>104.95</v>
      </c>
      <c r="Y135" s="32">
        <v>119.53</v>
      </c>
      <c r="Z135" s="32">
        <v>105.93</v>
      </c>
    </row>
    <row r="136" spans="1:2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258</v>
      </c>
      <c r="G136" s="56" t="s">
        <v>375</v>
      </c>
      <c r="H136" s="33">
        <v>19190000</v>
      </c>
      <c r="I136" s="33">
        <v>4929970.85</v>
      </c>
      <c r="J136" s="33">
        <v>8851134.15</v>
      </c>
      <c r="K136" s="33">
        <v>5408895</v>
      </c>
      <c r="L136" s="33">
        <v>18841232.28</v>
      </c>
      <c r="M136" s="33">
        <v>4961049.42</v>
      </c>
      <c r="N136" s="33">
        <v>8471287.86</v>
      </c>
      <c r="O136" s="33">
        <v>5408895</v>
      </c>
      <c r="P136" s="9">
        <v>98.18</v>
      </c>
      <c r="Q136" s="9">
        <v>100.63</v>
      </c>
      <c r="R136" s="9">
        <v>95.7</v>
      </c>
      <c r="S136" s="9">
        <v>100</v>
      </c>
      <c r="T136" s="32">
        <v>26.33</v>
      </c>
      <c r="U136" s="32">
        <v>44.96</v>
      </c>
      <c r="V136" s="32">
        <v>28.7</v>
      </c>
      <c r="W136" s="32">
        <v>107.15</v>
      </c>
      <c r="X136" s="32">
        <v>103.65</v>
      </c>
      <c r="Y136" s="32">
        <v>124.85</v>
      </c>
      <c r="Z136" s="32">
        <v>89.95</v>
      </c>
    </row>
    <row r="137" spans="1:2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258</v>
      </c>
      <c r="G137" s="56" t="s">
        <v>376</v>
      </c>
      <c r="H137" s="33">
        <v>12964286.19</v>
      </c>
      <c r="I137" s="33">
        <v>2951295.92</v>
      </c>
      <c r="J137" s="33">
        <v>6580855.27</v>
      </c>
      <c r="K137" s="33">
        <v>3432135</v>
      </c>
      <c r="L137" s="33">
        <v>10161068.08</v>
      </c>
      <c r="M137" s="33">
        <v>2382141.84</v>
      </c>
      <c r="N137" s="33">
        <v>4346791.24</v>
      </c>
      <c r="O137" s="33">
        <v>3432135</v>
      </c>
      <c r="P137" s="9">
        <v>78.37</v>
      </c>
      <c r="Q137" s="9">
        <v>80.71</v>
      </c>
      <c r="R137" s="9">
        <v>66.05</v>
      </c>
      <c r="S137" s="9">
        <v>100</v>
      </c>
      <c r="T137" s="32">
        <v>23.44</v>
      </c>
      <c r="U137" s="32">
        <v>42.77</v>
      </c>
      <c r="V137" s="32">
        <v>33.77</v>
      </c>
      <c r="W137" s="32">
        <v>116.14</v>
      </c>
      <c r="X137" s="32">
        <v>106.36</v>
      </c>
      <c r="Y137" s="32">
        <v>128.69</v>
      </c>
      <c r="Z137" s="32">
        <v>109.6</v>
      </c>
    </row>
    <row r="138" spans="1:2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258</v>
      </c>
      <c r="G138" s="56" t="s">
        <v>377</v>
      </c>
      <c r="H138" s="33">
        <v>11275772.76</v>
      </c>
      <c r="I138" s="33">
        <v>3701198.32</v>
      </c>
      <c r="J138" s="33">
        <v>4147413.44</v>
      </c>
      <c r="K138" s="33">
        <v>3427161</v>
      </c>
      <c r="L138" s="33">
        <v>11134634.11</v>
      </c>
      <c r="M138" s="33">
        <v>3715890.36</v>
      </c>
      <c r="N138" s="33">
        <v>3991582.75</v>
      </c>
      <c r="O138" s="33">
        <v>3427161</v>
      </c>
      <c r="P138" s="9">
        <v>98.74</v>
      </c>
      <c r="Q138" s="9">
        <v>100.39</v>
      </c>
      <c r="R138" s="9">
        <v>96.24</v>
      </c>
      <c r="S138" s="9">
        <v>100</v>
      </c>
      <c r="T138" s="32">
        <v>33.37</v>
      </c>
      <c r="U138" s="32">
        <v>35.84</v>
      </c>
      <c r="V138" s="32">
        <v>30.77</v>
      </c>
      <c r="W138" s="32">
        <v>112.41</v>
      </c>
      <c r="X138" s="32">
        <v>101.6</v>
      </c>
      <c r="Y138" s="32">
        <v>108.74</v>
      </c>
      <c r="Z138" s="32">
        <v>132.98</v>
      </c>
    </row>
    <row r="139" spans="1:2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258</v>
      </c>
      <c r="G139" s="56" t="s">
        <v>378</v>
      </c>
      <c r="H139" s="33">
        <v>10336648.48</v>
      </c>
      <c r="I139" s="33">
        <v>2536583.65</v>
      </c>
      <c r="J139" s="33">
        <v>4269521.83</v>
      </c>
      <c r="K139" s="33">
        <v>3530543</v>
      </c>
      <c r="L139" s="33">
        <v>10282109.99</v>
      </c>
      <c r="M139" s="33">
        <v>2535545.33</v>
      </c>
      <c r="N139" s="33">
        <v>4216021.66</v>
      </c>
      <c r="O139" s="33">
        <v>3530543</v>
      </c>
      <c r="P139" s="9">
        <v>99.47</v>
      </c>
      <c r="Q139" s="9">
        <v>99.95</v>
      </c>
      <c r="R139" s="9">
        <v>98.74</v>
      </c>
      <c r="S139" s="9">
        <v>100</v>
      </c>
      <c r="T139" s="32">
        <v>24.65</v>
      </c>
      <c r="U139" s="32">
        <v>41</v>
      </c>
      <c r="V139" s="32">
        <v>34.33</v>
      </c>
      <c r="W139" s="32">
        <v>110.13</v>
      </c>
      <c r="X139" s="32">
        <v>116.7</v>
      </c>
      <c r="Y139" s="32">
        <v>110.9</v>
      </c>
      <c r="Z139" s="32">
        <v>105.02</v>
      </c>
    </row>
    <row r="140" spans="1:2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258</v>
      </c>
      <c r="G140" s="56" t="s">
        <v>379</v>
      </c>
      <c r="H140" s="33">
        <v>22371231.52</v>
      </c>
      <c r="I140" s="33">
        <v>4880923</v>
      </c>
      <c r="J140" s="33">
        <v>9552560.52</v>
      </c>
      <c r="K140" s="33">
        <v>7937748</v>
      </c>
      <c r="L140" s="33">
        <v>22044974.8</v>
      </c>
      <c r="M140" s="33">
        <v>4933017.93</v>
      </c>
      <c r="N140" s="33">
        <v>9092385.87</v>
      </c>
      <c r="O140" s="33">
        <v>8019571</v>
      </c>
      <c r="P140" s="9">
        <v>98.54</v>
      </c>
      <c r="Q140" s="9">
        <v>101.06</v>
      </c>
      <c r="R140" s="9">
        <v>95.18</v>
      </c>
      <c r="S140" s="9">
        <v>101.03</v>
      </c>
      <c r="T140" s="32">
        <v>22.37</v>
      </c>
      <c r="U140" s="32">
        <v>41.24</v>
      </c>
      <c r="V140" s="32">
        <v>36.37</v>
      </c>
      <c r="W140" s="32">
        <v>110.93</v>
      </c>
      <c r="X140" s="32">
        <v>103.45</v>
      </c>
      <c r="Y140" s="32">
        <v>122.6</v>
      </c>
      <c r="Z140" s="32">
        <v>104.3</v>
      </c>
    </row>
    <row r="141" spans="1:2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258</v>
      </c>
      <c r="G141" s="56" t="s">
        <v>380</v>
      </c>
      <c r="H141" s="33">
        <v>45757325.03</v>
      </c>
      <c r="I141" s="33">
        <v>9172645</v>
      </c>
      <c r="J141" s="33">
        <v>19239736.03</v>
      </c>
      <c r="K141" s="33">
        <v>17344944</v>
      </c>
      <c r="L141" s="33">
        <v>45369372.07</v>
      </c>
      <c r="M141" s="33">
        <v>8990734.44</v>
      </c>
      <c r="N141" s="33">
        <v>19033693.63</v>
      </c>
      <c r="O141" s="33">
        <v>17344944</v>
      </c>
      <c r="P141" s="9">
        <v>99.15</v>
      </c>
      <c r="Q141" s="9">
        <v>98.01</v>
      </c>
      <c r="R141" s="9">
        <v>98.92</v>
      </c>
      <c r="S141" s="9">
        <v>100</v>
      </c>
      <c r="T141" s="32">
        <v>19.81</v>
      </c>
      <c r="U141" s="32">
        <v>41.95</v>
      </c>
      <c r="V141" s="32">
        <v>38.23</v>
      </c>
      <c r="W141" s="32">
        <v>103.17</v>
      </c>
      <c r="X141" s="32">
        <v>102.7</v>
      </c>
      <c r="Y141" s="32">
        <v>103.11</v>
      </c>
      <c r="Z141" s="32">
        <v>103.47</v>
      </c>
    </row>
    <row r="142" spans="1:2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258</v>
      </c>
      <c r="G142" s="56" t="s">
        <v>381</v>
      </c>
      <c r="H142" s="33">
        <v>9783079.92</v>
      </c>
      <c r="I142" s="33">
        <v>1757112.73</v>
      </c>
      <c r="J142" s="33">
        <v>4635286.19</v>
      </c>
      <c r="K142" s="33">
        <v>3390681</v>
      </c>
      <c r="L142" s="33">
        <v>9508089.9</v>
      </c>
      <c r="M142" s="33">
        <v>1765578.55</v>
      </c>
      <c r="N142" s="33">
        <v>4351830.35</v>
      </c>
      <c r="O142" s="33">
        <v>3390681</v>
      </c>
      <c r="P142" s="9">
        <v>97.18</v>
      </c>
      <c r="Q142" s="9">
        <v>100.48</v>
      </c>
      <c r="R142" s="9">
        <v>93.88</v>
      </c>
      <c r="S142" s="9">
        <v>100</v>
      </c>
      <c r="T142" s="32">
        <v>18.56</v>
      </c>
      <c r="U142" s="32">
        <v>45.76</v>
      </c>
      <c r="V142" s="32">
        <v>35.66</v>
      </c>
      <c r="W142" s="32">
        <v>108.67</v>
      </c>
      <c r="X142" s="32">
        <v>114.74</v>
      </c>
      <c r="Y142" s="32">
        <v>108.26</v>
      </c>
      <c r="Z142" s="32">
        <v>106.26</v>
      </c>
    </row>
    <row r="143" spans="1:2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258</v>
      </c>
      <c r="G143" s="56" t="s">
        <v>382</v>
      </c>
      <c r="H143" s="33">
        <v>20364254.99</v>
      </c>
      <c r="I143" s="33">
        <v>4563419.58</v>
      </c>
      <c r="J143" s="33">
        <v>8238111.41</v>
      </c>
      <c r="K143" s="33">
        <v>7562724</v>
      </c>
      <c r="L143" s="33">
        <v>20142195.81</v>
      </c>
      <c r="M143" s="33">
        <v>4558391.43</v>
      </c>
      <c r="N143" s="33">
        <v>8021080.38</v>
      </c>
      <c r="O143" s="33">
        <v>7562724</v>
      </c>
      <c r="P143" s="9">
        <v>98.9</v>
      </c>
      <c r="Q143" s="9">
        <v>99.88</v>
      </c>
      <c r="R143" s="9">
        <v>97.36</v>
      </c>
      <c r="S143" s="9">
        <v>100</v>
      </c>
      <c r="T143" s="32">
        <v>22.63</v>
      </c>
      <c r="U143" s="32">
        <v>39.82</v>
      </c>
      <c r="V143" s="32">
        <v>37.54</v>
      </c>
      <c r="W143" s="32">
        <v>111.66</v>
      </c>
      <c r="X143" s="32">
        <v>121.31</v>
      </c>
      <c r="Y143" s="32">
        <v>118.97</v>
      </c>
      <c r="Z143" s="32">
        <v>100.31</v>
      </c>
    </row>
    <row r="144" spans="1:2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258</v>
      </c>
      <c r="G144" s="56" t="s">
        <v>383</v>
      </c>
      <c r="H144" s="33">
        <v>20067103.51</v>
      </c>
      <c r="I144" s="33">
        <v>7837290.1</v>
      </c>
      <c r="J144" s="33">
        <v>6894717.41</v>
      </c>
      <c r="K144" s="33">
        <v>5335096</v>
      </c>
      <c r="L144" s="33">
        <v>19814822.35</v>
      </c>
      <c r="M144" s="33">
        <v>7823542.83</v>
      </c>
      <c r="N144" s="33">
        <v>6656183.52</v>
      </c>
      <c r="O144" s="33">
        <v>5335096</v>
      </c>
      <c r="P144" s="9">
        <v>98.74</v>
      </c>
      <c r="Q144" s="9">
        <v>99.82</v>
      </c>
      <c r="R144" s="9">
        <v>96.54</v>
      </c>
      <c r="S144" s="9">
        <v>100</v>
      </c>
      <c r="T144" s="32">
        <v>39.48</v>
      </c>
      <c r="U144" s="32">
        <v>33.59</v>
      </c>
      <c r="V144" s="32">
        <v>26.92</v>
      </c>
      <c r="W144" s="32">
        <v>98.71</v>
      </c>
      <c r="X144" s="32">
        <v>82.72</v>
      </c>
      <c r="Y144" s="32">
        <v>117.34</v>
      </c>
      <c r="Z144" s="32">
        <v>107.95</v>
      </c>
    </row>
    <row r="145" spans="1:2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258</v>
      </c>
      <c r="G145" s="56" t="s">
        <v>270</v>
      </c>
      <c r="H145" s="33">
        <v>35296558.2</v>
      </c>
      <c r="I145" s="33">
        <v>8625682.43</v>
      </c>
      <c r="J145" s="33">
        <v>13800178.77</v>
      </c>
      <c r="K145" s="33">
        <v>12870697</v>
      </c>
      <c r="L145" s="33">
        <v>33940139.88</v>
      </c>
      <c r="M145" s="33">
        <v>7919177.96</v>
      </c>
      <c r="N145" s="33">
        <v>13150264.92</v>
      </c>
      <c r="O145" s="33">
        <v>12870697</v>
      </c>
      <c r="P145" s="9">
        <v>96.15</v>
      </c>
      <c r="Q145" s="9">
        <v>91.8</v>
      </c>
      <c r="R145" s="9">
        <v>95.29</v>
      </c>
      <c r="S145" s="9">
        <v>100</v>
      </c>
      <c r="T145" s="32">
        <v>23.33</v>
      </c>
      <c r="U145" s="32">
        <v>38.74</v>
      </c>
      <c r="V145" s="32">
        <v>37.92</v>
      </c>
      <c r="W145" s="32">
        <v>107.44</v>
      </c>
      <c r="X145" s="32">
        <v>117.7</v>
      </c>
      <c r="Y145" s="32">
        <v>115.86</v>
      </c>
      <c r="Z145" s="32">
        <v>95.25</v>
      </c>
    </row>
    <row r="146" spans="1:2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258</v>
      </c>
      <c r="G146" s="56" t="s">
        <v>384</v>
      </c>
      <c r="H146" s="33">
        <v>29348880.83</v>
      </c>
      <c r="I146" s="33">
        <v>8406906</v>
      </c>
      <c r="J146" s="33">
        <v>11500978.83</v>
      </c>
      <c r="K146" s="33">
        <v>9440996</v>
      </c>
      <c r="L146" s="33">
        <v>29503425.61</v>
      </c>
      <c r="M146" s="33">
        <v>8767180.94</v>
      </c>
      <c r="N146" s="33">
        <v>11295248.67</v>
      </c>
      <c r="O146" s="33">
        <v>9440996</v>
      </c>
      <c r="P146" s="9">
        <v>100.52</v>
      </c>
      <c r="Q146" s="9">
        <v>104.28</v>
      </c>
      <c r="R146" s="9">
        <v>98.21</v>
      </c>
      <c r="S146" s="9">
        <v>100</v>
      </c>
      <c r="T146" s="32">
        <v>29.71</v>
      </c>
      <c r="U146" s="32">
        <v>38.28</v>
      </c>
      <c r="V146" s="32">
        <v>31.99</v>
      </c>
      <c r="W146" s="32">
        <v>109.92</v>
      </c>
      <c r="X146" s="32">
        <v>105.54</v>
      </c>
      <c r="Y146" s="32">
        <v>116.13</v>
      </c>
      <c r="Z146" s="32">
        <v>107.18</v>
      </c>
    </row>
    <row r="147" spans="1:2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258</v>
      </c>
      <c r="G147" s="56" t="s">
        <v>385</v>
      </c>
      <c r="H147" s="33">
        <v>16994145.07</v>
      </c>
      <c r="I147" s="33">
        <v>3809235</v>
      </c>
      <c r="J147" s="33">
        <v>6763259.07</v>
      </c>
      <c r="K147" s="33">
        <v>6421651</v>
      </c>
      <c r="L147" s="33">
        <v>16599736.95</v>
      </c>
      <c r="M147" s="33">
        <v>3576226.42</v>
      </c>
      <c r="N147" s="33">
        <v>6601859.53</v>
      </c>
      <c r="O147" s="33">
        <v>6421651</v>
      </c>
      <c r="P147" s="9">
        <v>97.67</v>
      </c>
      <c r="Q147" s="9">
        <v>93.88</v>
      </c>
      <c r="R147" s="9">
        <v>97.61</v>
      </c>
      <c r="S147" s="9">
        <v>100</v>
      </c>
      <c r="T147" s="32">
        <v>21.54</v>
      </c>
      <c r="U147" s="32">
        <v>39.77</v>
      </c>
      <c r="V147" s="32">
        <v>38.68</v>
      </c>
      <c r="W147" s="32">
        <v>102.85</v>
      </c>
      <c r="X147" s="32">
        <v>84.2</v>
      </c>
      <c r="Y147" s="32">
        <v>116.52</v>
      </c>
      <c r="Z147" s="32">
        <v>103.14</v>
      </c>
    </row>
    <row r="148" spans="1:2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258</v>
      </c>
      <c r="G148" s="56" t="s">
        <v>386</v>
      </c>
      <c r="H148" s="33">
        <v>32350733.17</v>
      </c>
      <c r="I148" s="33">
        <v>5965739.01</v>
      </c>
      <c r="J148" s="33">
        <v>13467054.16</v>
      </c>
      <c r="K148" s="33">
        <v>12917940</v>
      </c>
      <c r="L148" s="33">
        <v>31780432.19</v>
      </c>
      <c r="M148" s="33">
        <v>5807342.83</v>
      </c>
      <c r="N148" s="33">
        <v>13055149.36</v>
      </c>
      <c r="O148" s="33">
        <v>12917940</v>
      </c>
      <c r="P148" s="9">
        <v>98.23</v>
      </c>
      <c r="Q148" s="9">
        <v>97.34</v>
      </c>
      <c r="R148" s="9">
        <v>96.94</v>
      </c>
      <c r="S148" s="9">
        <v>100</v>
      </c>
      <c r="T148" s="32">
        <v>18.27</v>
      </c>
      <c r="U148" s="32">
        <v>41.07</v>
      </c>
      <c r="V148" s="32">
        <v>40.64</v>
      </c>
      <c r="W148" s="32">
        <v>112.23</v>
      </c>
      <c r="X148" s="32">
        <v>94.39</v>
      </c>
      <c r="Y148" s="32">
        <v>130.55</v>
      </c>
      <c r="Z148" s="32">
        <v>106.19</v>
      </c>
    </row>
    <row r="149" spans="1:2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258</v>
      </c>
      <c r="G149" s="56" t="s">
        <v>387</v>
      </c>
      <c r="H149" s="33">
        <v>25521424.5</v>
      </c>
      <c r="I149" s="33">
        <v>4623257.85</v>
      </c>
      <c r="J149" s="33">
        <v>10714571.65</v>
      </c>
      <c r="K149" s="33">
        <v>10183595</v>
      </c>
      <c r="L149" s="33">
        <v>24622997.37</v>
      </c>
      <c r="M149" s="33">
        <v>4396255.94</v>
      </c>
      <c r="N149" s="33">
        <v>10043146.43</v>
      </c>
      <c r="O149" s="33">
        <v>10183595</v>
      </c>
      <c r="P149" s="9">
        <v>96.47</v>
      </c>
      <c r="Q149" s="9">
        <v>95.09</v>
      </c>
      <c r="R149" s="9">
        <v>93.73</v>
      </c>
      <c r="S149" s="9">
        <v>100</v>
      </c>
      <c r="T149" s="32">
        <v>17.85</v>
      </c>
      <c r="U149" s="32">
        <v>40.78</v>
      </c>
      <c r="V149" s="32">
        <v>41.35</v>
      </c>
      <c r="W149" s="32">
        <v>115.71</v>
      </c>
      <c r="X149" s="32">
        <v>112.64</v>
      </c>
      <c r="Y149" s="32">
        <v>136.59</v>
      </c>
      <c r="Z149" s="32">
        <v>101.59</v>
      </c>
    </row>
    <row r="150" spans="1:2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258</v>
      </c>
      <c r="G150" s="56" t="s">
        <v>388</v>
      </c>
      <c r="H150" s="33">
        <v>21753305.28</v>
      </c>
      <c r="I150" s="33">
        <v>4496955.71</v>
      </c>
      <c r="J150" s="33">
        <v>10787565.57</v>
      </c>
      <c r="K150" s="33">
        <v>6468784</v>
      </c>
      <c r="L150" s="33">
        <v>21509510.4</v>
      </c>
      <c r="M150" s="33">
        <v>4369688.39</v>
      </c>
      <c r="N150" s="33">
        <v>10671038.01</v>
      </c>
      <c r="O150" s="33">
        <v>6468784</v>
      </c>
      <c r="P150" s="9">
        <v>98.87</v>
      </c>
      <c r="Q150" s="9">
        <v>97.16</v>
      </c>
      <c r="R150" s="9">
        <v>98.91</v>
      </c>
      <c r="S150" s="9">
        <v>100</v>
      </c>
      <c r="T150" s="32">
        <v>20.31</v>
      </c>
      <c r="U150" s="32">
        <v>49.61</v>
      </c>
      <c r="V150" s="32">
        <v>30.07</v>
      </c>
      <c r="W150" s="32">
        <v>131.26</v>
      </c>
      <c r="X150" s="32">
        <v>127.46</v>
      </c>
      <c r="Y150" s="32">
        <v>158.45</v>
      </c>
      <c r="Z150" s="32">
        <v>103.93</v>
      </c>
    </row>
    <row r="151" spans="1:2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258</v>
      </c>
      <c r="G151" s="56" t="s">
        <v>389</v>
      </c>
      <c r="H151" s="33">
        <v>14754529.52</v>
      </c>
      <c r="I151" s="33">
        <v>3812456</v>
      </c>
      <c r="J151" s="33">
        <v>6237281.52</v>
      </c>
      <c r="K151" s="33">
        <v>4704792</v>
      </c>
      <c r="L151" s="33">
        <v>14540511.89</v>
      </c>
      <c r="M151" s="33">
        <v>3859576.32</v>
      </c>
      <c r="N151" s="33">
        <v>5976143.57</v>
      </c>
      <c r="O151" s="33">
        <v>4704792</v>
      </c>
      <c r="P151" s="9">
        <v>98.54</v>
      </c>
      <c r="Q151" s="9">
        <v>101.23</v>
      </c>
      <c r="R151" s="9">
        <v>95.81</v>
      </c>
      <c r="S151" s="9">
        <v>100</v>
      </c>
      <c r="T151" s="32">
        <v>26.54</v>
      </c>
      <c r="U151" s="32">
        <v>41.09</v>
      </c>
      <c r="V151" s="32">
        <v>32.35</v>
      </c>
      <c r="W151" s="32">
        <v>107.67</v>
      </c>
      <c r="X151" s="32">
        <v>93.87</v>
      </c>
      <c r="Y151" s="32">
        <v>124.68</v>
      </c>
      <c r="Z151" s="32">
        <v>102.28</v>
      </c>
    </row>
    <row r="152" spans="1:2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258</v>
      </c>
      <c r="G152" s="56" t="s">
        <v>272</v>
      </c>
      <c r="H152" s="33">
        <v>32782296.54</v>
      </c>
      <c r="I152" s="33">
        <v>16709055.74</v>
      </c>
      <c r="J152" s="33">
        <v>10070309.8</v>
      </c>
      <c r="K152" s="33">
        <v>6002931</v>
      </c>
      <c r="L152" s="33">
        <v>33267601.37</v>
      </c>
      <c r="M152" s="33">
        <v>17546295</v>
      </c>
      <c r="N152" s="33">
        <v>9718375.37</v>
      </c>
      <c r="O152" s="33">
        <v>6002931</v>
      </c>
      <c r="P152" s="9">
        <v>101.48</v>
      </c>
      <c r="Q152" s="9">
        <v>105.01</v>
      </c>
      <c r="R152" s="9">
        <v>96.5</v>
      </c>
      <c r="S152" s="9">
        <v>100</v>
      </c>
      <c r="T152" s="32">
        <v>52.74</v>
      </c>
      <c r="U152" s="32">
        <v>29.21</v>
      </c>
      <c r="V152" s="32">
        <v>18.04</v>
      </c>
      <c r="W152" s="32">
        <v>100.21</v>
      </c>
      <c r="X152" s="32">
        <v>102.33</v>
      </c>
      <c r="Y152" s="32">
        <v>90.24</v>
      </c>
      <c r="Z152" s="32">
        <v>113.7</v>
      </c>
    </row>
    <row r="153" spans="1:2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258</v>
      </c>
      <c r="G153" s="56" t="s">
        <v>390</v>
      </c>
      <c r="H153" s="33">
        <v>15883819.54</v>
      </c>
      <c r="I153" s="33">
        <v>3394965</v>
      </c>
      <c r="J153" s="33">
        <v>6097479.54</v>
      </c>
      <c r="K153" s="33">
        <v>6391375</v>
      </c>
      <c r="L153" s="33">
        <v>15474427.86</v>
      </c>
      <c r="M153" s="33">
        <v>3316590.17</v>
      </c>
      <c r="N153" s="33">
        <v>5766462.69</v>
      </c>
      <c r="O153" s="33">
        <v>6391375</v>
      </c>
      <c r="P153" s="9">
        <v>97.42</v>
      </c>
      <c r="Q153" s="9">
        <v>97.69</v>
      </c>
      <c r="R153" s="9">
        <v>94.57</v>
      </c>
      <c r="S153" s="9">
        <v>100</v>
      </c>
      <c r="T153" s="32">
        <v>21.43</v>
      </c>
      <c r="U153" s="32">
        <v>37.26</v>
      </c>
      <c r="V153" s="32">
        <v>41.3</v>
      </c>
      <c r="W153" s="32">
        <v>101.34</v>
      </c>
      <c r="X153" s="32">
        <v>86.46</v>
      </c>
      <c r="Y153" s="32">
        <v>121.3</v>
      </c>
      <c r="Z153" s="32">
        <v>95.69</v>
      </c>
    </row>
    <row r="154" spans="1:2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258</v>
      </c>
      <c r="G154" s="56" t="s">
        <v>273</v>
      </c>
      <c r="H154" s="33">
        <v>45268949.81</v>
      </c>
      <c r="I154" s="33">
        <v>12058931.34</v>
      </c>
      <c r="J154" s="33">
        <v>19713670.47</v>
      </c>
      <c r="K154" s="33">
        <v>13496348</v>
      </c>
      <c r="L154" s="33">
        <v>44459064.81</v>
      </c>
      <c r="M154" s="33">
        <v>11977934.32</v>
      </c>
      <c r="N154" s="33">
        <v>18984782.49</v>
      </c>
      <c r="O154" s="33">
        <v>13496348</v>
      </c>
      <c r="P154" s="9">
        <v>98.21</v>
      </c>
      <c r="Q154" s="9">
        <v>99.32</v>
      </c>
      <c r="R154" s="9">
        <v>96.3</v>
      </c>
      <c r="S154" s="9">
        <v>100</v>
      </c>
      <c r="T154" s="32">
        <v>26.94</v>
      </c>
      <c r="U154" s="32">
        <v>42.7</v>
      </c>
      <c r="V154" s="32">
        <v>30.35</v>
      </c>
      <c r="W154" s="32">
        <v>110.79</v>
      </c>
      <c r="X154" s="32">
        <v>111.37</v>
      </c>
      <c r="Y154" s="32">
        <v>113.94</v>
      </c>
      <c r="Z154" s="32">
        <v>106.17</v>
      </c>
    </row>
    <row r="155" spans="1:2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258</v>
      </c>
      <c r="G155" s="56" t="s">
        <v>391</v>
      </c>
      <c r="H155" s="33">
        <v>32685661.01</v>
      </c>
      <c r="I155" s="33">
        <v>8376045</v>
      </c>
      <c r="J155" s="33">
        <v>12218135.01</v>
      </c>
      <c r="K155" s="33">
        <v>12091481</v>
      </c>
      <c r="L155" s="33">
        <v>32264992.43</v>
      </c>
      <c r="M155" s="33">
        <v>8461748.19</v>
      </c>
      <c r="N155" s="33">
        <v>11654686.24</v>
      </c>
      <c r="O155" s="33">
        <v>12148558</v>
      </c>
      <c r="P155" s="9">
        <v>98.71</v>
      </c>
      <c r="Q155" s="9">
        <v>101.02</v>
      </c>
      <c r="R155" s="9">
        <v>95.38</v>
      </c>
      <c r="S155" s="9">
        <v>100.47</v>
      </c>
      <c r="T155" s="32">
        <v>26.22</v>
      </c>
      <c r="U155" s="32">
        <v>36.12</v>
      </c>
      <c r="V155" s="32">
        <v>37.65</v>
      </c>
      <c r="W155" s="32">
        <v>105.93</v>
      </c>
      <c r="X155" s="32">
        <v>108.17</v>
      </c>
      <c r="Y155" s="32">
        <v>108.85</v>
      </c>
      <c r="Z155" s="32">
        <v>101.84</v>
      </c>
    </row>
    <row r="156" spans="1:2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258</v>
      </c>
      <c r="G156" s="56" t="s">
        <v>392</v>
      </c>
      <c r="H156" s="33">
        <v>34700602.5</v>
      </c>
      <c r="I156" s="33">
        <v>8341242.65</v>
      </c>
      <c r="J156" s="33">
        <v>15526961.85</v>
      </c>
      <c r="K156" s="33">
        <v>10832398</v>
      </c>
      <c r="L156" s="33">
        <v>31638872.72</v>
      </c>
      <c r="M156" s="33">
        <v>7490257.15</v>
      </c>
      <c r="N156" s="33">
        <v>13292297.57</v>
      </c>
      <c r="O156" s="33">
        <v>10856318</v>
      </c>
      <c r="P156" s="9">
        <v>91.17</v>
      </c>
      <c r="Q156" s="9">
        <v>89.79</v>
      </c>
      <c r="R156" s="9">
        <v>85.6</v>
      </c>
      <c r="S156" s="9">
        <v>100.22</v>
      </c>
      <c r="T156" s="32">
        <v>23.67</v>
      </c>
      <c r="U156" s="32">
        <v>42.01</v>
      </c>
      <c r="V156" s="32">
        <v>34.31</v>
      </c>
      <c r="W156" s="32">
        <v>112.09</v>
      </c>
      <c r="X156" s="32">
        <v>106.58</v>
      </c>
      <c r="Y156" s="32">
        <v>123.37</v>
      </c>
      <c r="Z156" s="32">
        <v>104.14</v>
      </c>
    </row>
    <row r="157" spans="1:2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258</v>
      </c>
      <c r="G157" s="56" t="s">
        <v>393</v>
      </c>
      <c r="H157" s="33">
        <v>15898947.59</v>
      </c>
      <c r="I157" s="33">
        <v>4162000.64</v>
      </c>
      <c r="J157" s="33">
        <v>6766995.95</v>
      </c>
      <c r="K157" s="33">
        <v>4969951</v>
      </c>
      <c r="L157" s="33">
        <v>14601175.3</v>
      </c>
      <c r="M157" s="33">
        <v>3811133.31</v>
      </c>
      <c r="N157" s="33">
        <v>5820090.99</v>
      </c>
      <c r="O157" s="33">
        <v>4969951</v>
      </c>
      <c r="P157" s="9">
        <v>91.83</v>
      </c>
      <c r="Q157" s="9">
        <v>91.56</v>
      </c>
      <c r="R157" s="9">
        <v>86</v>
      </c>
      <c r="S157" s="9">
        <v>100</v>
      </c>
      <c r="T157" s="32">
        <v>26.1</v>
      </c>
      <c r="U157" s="32">
        <v>39.86</v>
      </c>
      <c r="V157" s="32">
        <v>34.03</v>
      </c>
      <c r="W157" s="32">
        <v>107.5</v>
      </c>
      <c r="X157" s="32">
        <v>101.82</v>
      </c>
      <c r="Y157" s="32">
        <v>110.96</v>
      </c>
      <c r="Z157" s="32">
        <v>108.18</v>
      </c>
    </row>
    <row r="158" spans="1:2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258</v>
      </c>
      <c r="G158" s="56" t="s">
        <v>394</v>
      </c>
      <c r="H158" s="33">
        <v>26959241.16</v>
      </c>
      <c r="I158" s="33">
        <v>5644290.8</v>
      </c>
      <c r="J158" s="33">
        <v>11991410.36</v>
      </c>
      <c r="K158" s="33">
        <v>9323540</v>
      </c>
      <c r="L158" s="33">
        <v>24066668.92</v>
      </c>
      <c r="M158" s="33">
        <v>4698980.68</v>
      </c>
      <c r="N158" s="33">
        <v>10044148.24</v>
      </c>
      <c r="O158" s="33">
        <v>9323540</v>
      </c>
      <c r="P158" s="9">
        <v>89.27</v>
      </c>
      <c r="Q158" s="9">
        <v>83.25</v>
      </c>
      <c r="R158" s="9">
        <v>83.76</v>
      </c>
      <c r="S158" s="9">
        <v>100</v>
      </c>
      <c r="T158" s="32">
        <v>19.52</v>
      </c>
      <c r="U158" s="32">
        <v>41.73</v>
      </c>
      <c r="V158" s="32">
        <v>38.74</v>
      </c>
      <c r="W158" s="32">
        <v>112.78</v>
      </c>
      <c r="X158" s="32">
        <v>109.56</v>
      </c>
      <c r="Y158" s="32">
        <v>127.88</v>
      </c>
      <c r="Z158" s="32">
        <v>101.39</v>
      </c>
    </row>
    <row r="159" spans="1:2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258</v>
      </c>
      <c r="G159" s="56" t="s">
        <v>395</v>
      </c>
      <c r="H159" s="33">
        <v>14887068.43</v>
      </c>
      <c r="I159" s="33">
        <v>2605229.98</v>
      </c>
      <c r="J159" s="33">
        <v>6811429.45</v>
      </c>
      <c r="K159" s="33">
        <v>5470409</v>
      </c>
      <c r="L159" s="33">
        <v>14551174.01</v>
      </c>
      <c r="M159" s="33">
        <v>2482922.49</v>
      </c>
      <c r="N159" s="33">
        <v>6597842.52</v>
      </c>
      <c r="O159" s="33">
        <v>5470409</v>
      </c>
      <c r="P159" s="9">
        <v>97.74</v>
      </c>
      <c r="Q159" s="9">
        <v>95.3</v>
      </c>
      <c r="R159" s="9">
        <v>96.86</v>
      </c>
      <c r="S159" s="9">
        <v>100</v>
      </c>
      <c r="T159" s="32">
        <v>17.06</v>
      </c>
      <c r="U159" s="32">
        <v>45.34</v>
      </c>
      <c r="V159" s="32">
        <v>37.59</v>
      </c>
      <c r="W159" s="32">
        <v>108.73</v>
      </c>
      <c r="X159" s="32">
        <v>103.96</v>
      </c>
      <c r="Y159" s="32">
        <v>118.88</v>
      </c>
      <c r="Z159" s="32">
        <v>100.47</v>
      </c>
    </row>
    <row r="160" spans="1:2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258</v>
      </c>
      <c r="G160" s="56" t="s">
        <v>396</v>
      </c>
      <c r="H160" s="33">
        <v>26785299.3</v>
      </c>
      <c r="I160" s="33">
        <v>5210456.36</v>
      </c>
      <c r="J160" s="33">
        <v>10840243.94</v>
      </c>
      <c r="K160" s="33">
        <v>10734599</v>
      </c>
      <c r="L160" s="33">
        <v>24805207.44</v>
      </c>
      <c r="M160" s="33">
        <v>5087240.26</v>
      </c>
      <c r="N160" s="33">
        <v>8983368.18</v>
      </c>
      <c r="O160" s="33">
        <v>10734599</v>
      </c>
      <c r="P160" s="9">
        <v>92.6</v>
      </c>
      <c r="Q160" s="9">
        <v>97.63</v>
      </c>
      <c r="R160" s="9">
        <v>82.87</v>
      </c>
      <c r="S160" s="9">
        <v>100</v>
      </c>
      <c r="T160" s="32">
        <v>20.5</v>
      </c>
      <c r="U160" s="32">
        <v>36.21</v>
      </c>
      <c r="V160" s="32">
        <v>43.27</v>
      </c>
      <c r="W160" s="32">
        <v>106.57</v>
      </c>
      <c r="X160" s="32">
        <v>110.27</v>
      </c>
      <c r="Y160" s="32">
        <v>108.38</v>
      </c>
      <c r="Z160" s="32">
        <v>103.47</v>
      </c>
    </row>
    <row r="161" spans="1:2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258</v>
      </c>
      <c r="G161" s="56" t="s">
        <v>397</v>
      </c>
      <c r="H161" s="33">
        <v>16907506.69</v>
      </c>
      <c r="I161" s="33">
        <v>5089621.63</v>
      </c>
      <c r="J161" s="33">
        <v>6451519.06</v>
      </c>
      <c r="K161" s="33">
        <v>5366366</v>
      </c>
      <c r="L161" s="33">
        <v>15679655.85</v>
      </c>
      <c r="M161" s="33">
        <v>3968471.17</v>
      </c>
      <c r="N161" s="33">
        <v>6344818.68</v>
      </c>
      <c r="O161" s="33">
        <v>5366366</v>
      </c>
      <c r="P161" s="9">
        <v>92.73</v>
      </c>
      <c r="Q161" s="9">
        <v>77.97</v>
      </c>
      <c r="R161" s="9">
        <v>98.34</v>
      </c>
      <c r="S161" s="9">
        <v>100</v>
      </c>
      <c r="T161" s="32">
        <v>25.3</v>
      </c>
      <c r="U161" s="32">
        <v>40.46</v>
      </c>
      <c r="V161" s="32">
        <v>34.22</v>
      </c>
      <c r="W161" s="32">
        <v>103.81</v>
      </c>
      <c r="X161" s="32">
        <v>98.97</v>
      </c>
      <c r="Y161" s="32">
        <v>107.04</v>
      </c>
      <c r="Z161" s="32">
        <v>103.85</v>
      </c>
    </row>
    <row r="162" spans="1:2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258</v>
      </c>
      <c r="G162" s="56" t="s">
        <v>398</v>
      </c>
      <c r="H162" s="33">
        <v>27462458.35</v>
      </c>
      <c r="I162" s="33">
        <v>4695722.11</v>
      </c>
      <c r="J162" s="33">
        <v>12134970.24</v>
      </c>
      <c r="K162" s="33">
        <v>10631766</v>
      </c>
      <c r="L162" s="33">
        <v>26429899.03</v>
      </c>
      <c r="M162" s="33">
        <v>4217138.62</v>
      </c>
      <c r="N162" s="33">
        <v>11580994.41</v>
      </c>
      <c r="O162" s="33">
        <v>10631766</v>
      </c>
      <c r="P162" s="9">
        <v>96.24</v>
      </c>
      <c r="Q162" s="9">
        <v>89.8</v>
      </c>
      <c r="R162" s="9">
        <v>95.43</v>
      </c>
      <c r="S162" s="9">
        <v>100</v>
      </c>
      <c r="T162" s="32">
        <v>15.95</v>
      </c>
      <c r="U162" s="32">
        <v>43.81</v>
      </c>
      <c r="V162" s="32">
        <v>40.22</v>
      </c>
      <c r="W162" s="32">
        <v>111.06</v>
      </c>
      <c r="X162" s="32">
        <v>95.63</v>
      </c>
      <c r="Y162" s="32">
        <v>129.12</v>
      </c>
      <c r="Z162" s="32">
        <v>102.04</v>
      </c>
    </row>
    <row r="163" spans="1:2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258</v>
      </c>
      <c r="G163" s="56" t="s">
        <v>399</v>
      </c>
      <c r="H163" s="33">
        <v>19344790.2</v>
      </c>
      <c r="I163" s="33">
        <v>4279659</v>
      </c>
      <c r="J163" s="33">
        <v>9300548.2</v>
      </c>
      <c r="K163" s="33">
        <v>5764583</v>
      </c>
      <c r="L163" s="33">
        <v>19137827.66</v>
      </c>
      <c r="M163" s="33">
        <v>4278691.76</v>
      </c>
      <c r="N163" s="33">
        <v>9094552.9</v>
      </c>
      <c r="O163" s="33">
        <v>5764583</v>
      </c>
      <c r="P163" s="9">
        <v>98.93</v>
      </c>
      <c r="Q163" s="9">
        <v>99.97</v>
      </c>
      <c r="R163" s="9">
        <v>97.78</v>
      </c>
      <c r="S163" s="9">
        <v>100</v>
      </c>
      <c r="T163" s="32">
        <v>22.35</v>
      </c>
      <c r="U163" s="32">
        <v>47.52</v>
      </c>
      <c r="V163" s="32">
        <v>30.12</v>
      </c>
      <c r="W163" s="32">
        <v>109</v>
      </c>
      <c r="X163" s="32">
        <v>96.76</v>
      </c>
      <c r="Y163" s="32">
        <v>121.62</v>
      </c>
      <c r="Z163" s="32">
        <v>101.9</v>
      </c>
    </row>
    <row r="164" spans="1:2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258</v>
      </c>
      <c r="G164" s="56" t="s">
        <v>400</v>
      </c>
      <c r="H164" s="33">
        <v>14380395.8</v>
      </c>
      <c r="I164" s="33">
        <v>3426261</v>
      </c>
      <c r="J164" s="33">
        <v>6627992.8</v>
      </c>
      <c r="K164" s="33">
        <v>4326142</v>
      </c>
      <c r="L164" s="33">
        <v>14146464.63</v>
      </c>
      <c r="M164" s="33">
        <v>3516100.31</v>
      </c>
      <c r="N164" s="33">
        <v>6304222.32</v>
      </c>
      <c r="O164" s="33">
        <v>4326142</v>
      </c>
      <c r="P164" s="9">
        <v>98.37</v>
      </c>
      <c r="Q164" s="9">
        <v>102.62</v>
      </c>
      <c r="R164" s="9">
        <v>95.11</v>
      </c>
      <c r="S164" s="9">
        <v>100</v>
      </c>
      <c r="T164" s="32">
        <v>24.85</v>
      </c>
      <c r="U164" s="32">
        <v>44.56</v>
      </c>
      <c r="V164" s="32">
        <v>30.58</v>
      </c>
      <c r="W164" s="32">
        <v>119.85</v>
      </c>
      <c r="X164" s="32">
        <v>119.9</v>
      </c>
      <c r="Y164" s="32">
        <v>147.04</v>
      </c>
      <c r="Z164" s="32">
        <v>94.38</v>
      </c>
    </row>
    <row r="165" spans="1:2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258</v>
      </c>
      <c r="G165" s="56" t="s">
        <v>401</v>
      </c>
      <c r="H165" s="33">
        <v>18996855.57</v>
      </c>
      <c r="I165" s="33">
        <v>5361907.4</v>
      </c>
      <c r="J165" s="33">
        <v>7714311.17</v>
      </c>
      <c r="K165" s="33">
        <v>5920637</v>
      </c>
      <c r="L165" s="33">
        <v>18910894.18</v>
      </c>
      <c r="M165" s="33">
        <v>5335110.55</v>
      </c>
      <c r="N165" s="33">
        <v>7655146.63</v>
      </c>
      <c r="O165" s="33">
        <v>5920637</v>
      </c>
      <c r="P165" s="9">
        <v>99.54</v>
      </c>
      <c r="Q165" s="9">
        <v>99.5</v>
      </c>
      <c r="R165" s="9">
        <v>99.23</v>
      </c>
      <c r="S165" s="9">
        <v>100</v>
      </c>
      <c r="T165" s="32">
        <v>28.21</v>
      </c>
      <c r="U165" s="32">
        <v>40.48</v>
      </c>
      <c r="V165" s="32">
        <v>31.3</v>
      </c>
      <c r="W165" s="32">
        <v>109.15</v>
      </c>
      <c r="X165" s="32">
        <v>104.93</v>
      </c>
      <c r="Y165" s="32">
        <v>119.35</v>
      </c>
      <c r="Z165" s="32">
        <v>101.62</v>
      </c>
    </row>
    <row r="166" spans="1:2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258</v>
      </c>
      <c r="G166" s="56" t="s">
        <v>402</v>
      </c>
      <c r="H166" s="33">
        <v>15100306.89</v>
      </c>
      <c r="I166" s="33">
        <v>5239022.63</v>
      </c>
      <c r="J166" s="33">
        <v>6050523.26</v>
      </c>
      <c r="K166" s="33">
        <v>3810761</v>
      </c>
      <c r="L166" s="33">
        <v>12793484.87</v>
      </c>
      <c r="M166" s="33">
        <v>4542488.75</v>
      </c>
      <c r="N166" s="33">
        <v>4440235.12</v>
      </c>
      <c r="O166" s="33">
        <v>3810761</v>
      </c>
      <c r="P166" s="9">
        <v>84.72</v>
      </c>
      <c r="Q166" s="9">
        <v>86.7</v>
      </c>
      <c r="R166" s="9">
        <v>73.38</v>
      </c>
      <c r="S166" s="9">
        <v>100</v>
      </c>
      <c r="T166" s="32">
        <v>35.5</v>
      </c>
      <c r="U166" s="32">
        <v>34.7</v>
      </c>
      <c r="V166" s="32">
        <v>29.78</v>
      </c>
      <c r="W166" s="32">
        <v>119.57</v>
      </c>
      <c r="X166" s="32">
        <v>108.6</v>
      </c>
      <c r="Y166" s="32">
        <v>117.89</v>
      </c>
      <c r="Z166" s="32">
        <v>138.53</v>
      </c>
    </row>
    <row r="167" spans="1:2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258</v>
      </c>
      <c r="G167" s="56" t="s">
        <v>403</v>
      </c>
      <c r="H167" s="33">
        <v>21643649.87</v>
      </c>
      <c r="I167" s="33">
        <v>7186207</v>
      </c>
      <c r="J167" s="33">
        <v>8494365.87</v>
      </c>
      <c r="K167" s="33">
        <v>5963077</v>
      </c>
      <c r="L167" s="33">
        <v>19262948.26</v>
      </c>
      <c r="M167" s="33">
        <v>5843853.5</v>
      </c>
      <c r="N167" s="33">
        <v>7456017.76</v>
      </c>
      <c r="O167" s="33">
        <v>5963077</v>
      </c>
      <c r="P167" s="9">
        <v>89</v>
      </c>
      <c r="Q167" s="9">
        <v>81.32</v>
      </c>
      <c r="R167" s="9">
        <v>87.77</v>
      </c>
      <c r="S167" s="9">
        <v>100</v>
      </c>
      <c r="T167" s="32">
        <v>30.33</v>
      </c>
      <c r="U167" s="32">
        <v>38.7</v>
      </c>
      <c r="V167" s="32">
        <v>30.95</v>
      </c>
      <c r="W167" s="32">
        <v>114.21</v>
      </c>
      <c r="X167" s="32">
        <v>108.23</v>
      </c>
      <c r="Y167" s="32">
        <v>134.24</v>
      </c>
      <c r="Z167" s="32">
        <v>100.85</v>
      </c>
    </row>
    <row r="168" spans="1:2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258</v>
      </c>
      <c r="G168" s="56" t="s">
        <v>404</v>
      </c>
      <c r="H168" s="33">
        <v>35823614.81</v>
      </c>
      <c r="I168" s="33">
        <v>12746655.45</v>
      </c>
      <c r="J168" s="33">
        <v>13056510.36</v>
      </c>
      <c r="K168" s="33">
        <v>10020449</v>
      </c>
      <c r="L168" s="33">
        <v>34658328.92</v>
      </c>
      <c r="M168" s="33">
        <v>12367447.44</v>
      </c>
      <c r="N168" s="33">
        <v>12270432.48</v>
      </c>
      <c r="O168" s="33">
        <v>10020449</v>
      </c>
      <c r="P168" s="9">
        <v>96.74</v>
      </c>
      <c r="Q168" s="9">
        <v>97.02</v>
      </c>
      <c r="R168" s="9">
        <v>93.97</v>
      </c>
      <c r="S168" s="9">
        <v>100</v>
      </c>
      <c r="T168" s="32">
        <v>35.68</v>
      </c>
      <c r="U168" s="32">
        <v>35.4</v>
      </c>
      <c r="V168" s="32">
        <v>28.91</v>
      </c>
      <c r="W168" s="32">
        <v>111.23</v>
      </c>
      <c r="X168" s="32">
        <v>109.65</v>
      </c>
      <c r="Y168" s="32">
        <v>115</v>
      </c>
      <c r="Z168" s="32">
        <v>108.82</v>
      </c>
    </row>
    <row r="169" spans="1:2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258</v>
      </c>
      <c r="G169" s="56" t="s">
        <v>405</v>
      </c>
      <c r="H169" s="33">
        <v>25603297.59</v>
      </c>
      <c r="I169" s="33">
        <v>6354206</v>
      </c>
      <c r="J169" s="33">
        <v>10768517.59</v>
      </c>
      <c r="K169" s="33">
        <v>8480574</v>
      </c>
      <c r="L169" s="33">
        <v>24751831.07</v>
      </c>
      <c r="M169" s="33">
        <v>5847536.97</v>
      </c>
      <c r="N169" s="33">
        <v>10423720.1</v>
      </c>
      <c r="O169" s="33">
        <v>8480574</v>
      </c>
      <c r="P169" s="9">
        <v>96.67</v>
      </c>
      <c r="Q169" s="9">
        <v>92.02</v>
      </c>
      <c r="R169" s="9">
        <v>96.79</v>
      </c>
      <c r="S169" s="9">
        <v>100</v>
      </c>
      <c r="T169" s="32">
        <v>23.62</v>
      </c>
      <c r="U169" s="32">
        <v>42.11</v>
      </c>
      <c r="V169" s="32">
        <v>34.26</v>
      </c>
      <c r="W169" s="32">
        <v>116.34</v>
      </c>
      <c r="X169" s="32">
        <v>104.33</v>
      </c>
      <c r="Y169" s="32">
        <v>142.38</v>
      </c>
      <c r="Z169" s="32">
        <v>101.56</v>
      </c>
    </row>
    <row r="170" spans="1:2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258</v>
      </c>
      <c r="G170" s="56" t="s">
        <v>406</v>
      </c>
      <c r="H170" s="33">
        <v>22010117.48</v>
      </c>
      <c r="I170" s="33">
        <v>4591380</v>
      </c>
      <c r="J170" s="33">
        <v>10775527.48</v>
      </c>
      <c r="K170" s="33">
        <v>6643210</v>
      </c>
      <c r="L170" s="33">
        <v>21538528.84</v>
      </c>
      <c r="M170" s="33">
        <v>4338908.66</v>
      </c>
      <c r="N170" s="33">
        <v>10556410.18</v>
      </c>
      <c r="O170" s="33">
        <v>6643210</v>
      </c>
      <c r="P170" s="9">
        <v>97.85</v>
      </c>
      <c r="Q170" s="9">
        <v>94.5</v>
      </c>
      <c r="R170" s="9">
        <v>97.96</v>
      </c>
      <c r="S170" s="9">
        <v>100</v>
      </c>
      <c r="T170" s="32">
        <v>20.14</v>
      </c>
      <c r="U170" s="32">
        <v>49.01</v>
      </c>
      <c r="V170" s="32">
        <v>30.84</v>
      </c>
      <c r="W170" s="32">
        <v>100.87</v>
      </c>
      <c r="X170" s="32">
        <v>98.1</v>
      </c>
      <c r="Y170" s="32">
        <v>116.9</v>
      </c>
      <c r="Z170" s="32">
        <v>84.1</v>
      </c>
    </row>
    <row r="171" spans="1:2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258</v>
      </c>
      <c r="G171" s="56" t="s">
        <v>407</v>
      </c>
      <c r="H171" s="33">
        <v>19304931.6</v>
      </c>
      <c r="I171" s="33">
        <v>3865943.01</v>
      </c>
      <c r="J171" s="33">
        <v>8777939.59</v>
      </c>
      <c r="K171" s="33">
        <v>6661049</v>
      </c>
      <c r="L171" s="33">
        <v>18518989.35</v>
      </c>
      <c r="M171" s="33">
        <v>3682476.82</v>
      </c>
      <c r="N171" s="33">
        <v>8175463.53</v>
      </c>
      <c r="O171" s="33">
        <v>6661049</v>
      </c>
      <c r="P171" s="9">
        <v>95.92</v>
      </c>
      <c r="Q171" s="9">
        <v>95.25</v>
      </c>
      <c r="R171" s="9">
        <v>93.13</v>
      </c>
      <c r="S171" s="9">
        <v>100</v>
      </c>
      <c r="T171" s="32">
        <v>19.88</v>
      </c>
      <c r="U171" s="32">
        <v>44.14</v>
      </c>
      <c r="V171" s="32">
        <v>35.96</v>
      </c>
      <c r="W171" s="32">
        <v>106.08</v>
      </c>
      <c r="X171" s="32">
        <v>106.95</v>
      </c>
      <c r="Y171" s="32">
        <v>116.94</v>
      </c>
      <c r="Z171" s="32">
        <v>94.84</v>
      </c>
    </row>
    <row r="172" spans="1:2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258</v>
      </c>
      <c r="G172" s="56" t="s">
        <v>408</v>
      </c>
      <c r="H172" s="33">
        <v>24632014.79</v>
      </c>
      <c r="I172" s="33">
        <v>5716240.93</v>
      </c>
      <c r="J172" s="33">
        <v>11823206.86</v>
      </c>
      <c r="K172" s="33">
        <v>7092567</v>
      </c>
      <c r="L172" s="33">
        <v>24419696.62</v>
      </c>
      <c r="M172" s="33">
        <v>5720582.27</v>
      </c>
      <c r="N172" s="33">
        <v>11606547.35</v>
      </c>
      <c r="O172" s="33">
        <v>7092567</v>
      </c>
      <c r="P172" s="9">
        <v>99.13</v>
      </c>
      <c r="Q172" s="9">
        <v>100.07</v>
      </c>
      <c r="R172" s="9">
        <v>98.16</v>
      </c>
      <c r="S172" s="9">
        <v>100</v>
      </c>
      <c r="T172" s="32">
        <v>23.42</v>
      </c>
      <c r="U172" s="32">
        <v>47.52</v>
      </c>
      <c r="V172" s="32">
        <v>29.04</v>
      </c>
      <c r="W172" s="32">
        <v>126.7</v>
      </c>
      <c r="X172" s="32">
        <v>101.49</v>
      </c>
      <c r="Y172" s="32">
        <v>163.63</v>
      </c>
      <c r="Z172" s="32">
        <v>108.37</v>
      </c>
    </row>
    <row r="173" spans="1:2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258</v>
      </c>
      <c r="G173" s="56" t="s">
        <v>274</v>
      </c>
      <c r="H173" s="33">
        <v>25192582</v>
      </c>
      <c r="I173" s="33">
        <v>11058734.79</v>
      </c>
      <c r="J173" s="33">
        <v>8525238.21</v>
      </c>
      <c r="K173" s="33">
        <v>5608609</v>
      </c>
      <c r="L173" s="33">
        <v>24370041.14</v>
      </c>
      <c r="M173" s="33">
        <v>10528048.01</v>
      </c>
      <c r="N173" s="33">
        <v>8233384.13</v>
      </c>
      <c r="O173" s="33">
        <v>5608609</v>
      </c>
      <c r="P173" s="9">
        <v>96.73</v>
      </c>
      <c r="Q173" s="9">
        <v>95.2</v>
      </c>
      <c r="R173" s="9">
        <v>96.57</v>
      </c>
      <c r="S173" s="9">
        <v>100</v>
      </c>
      <c r="T173" s="32">
        <v>43.2</v>
      </c>
      <c r="U173" s="32">
        <v>33.78</v>
      </c>
      <c r="V173" s="32">
        <v>23.01</v>
      </c>
      <c r="W173" s="32">
        <v>109.7</v>
      </c>
      <c r="X173" s="32">
        <v>116.92</v>
      </c>
      <c r="Y173" s="32">
        <v>105.4</v>
      </c>
      <c r="Z173" s="32">
        <v>103.9</v>
      </c>
    </row>
    <row r="174" spans="1:2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258</v>
      </c>
      <c r="G174" s="56" t="s">
        <v>409</v>
      </c>
      <c r="H174" s="33">
        <v>28006593.34</v>
      </c>
      <c r="I174" s="33">
        <v>6136089.54</v>
      </c>
      <c r="J174" s="33">
        <v>10997396.8</v>
      </c>
      <c r="K174" s="33">
        <v>10873107</v>
      </c>
      <c r="L174" s="33">
        <v>27530702.25</v>
      </c>
      <c r="M174" s="33">
        <v>5820387.07</v>
      </c>
      <c r="N174" s="33">
        <v>10837208.18</v>
      </c>
      <c r="O174" s="33">
        <v>10873107</v>
      </c>
      <c r="P174" s="9">
        <v>98.3</v>
      </c>
      <c r="Q174" s="9">
        <v>94.85</v>
      </c>
      <c r="R174" s="9">
        <v>98.54</v>
      </c>
      <c r="S174" s="9">
        <v>100</v>
      </c>
      <c r="T174" s="32">
        <v>21.14</v>
      </c>
      <c r="U174" s="32">
        <v>39.36</v>
      </c>
      <c r="V174" s="32">
        <v>39.49</v>
      </c>
      <c r="W174" s="32">
        <v>105.2</v>
      </c>
      <c r="X174" s="32">
        <v>99.18</v>
      </c>
      <c r="Y174" s="32">
        <v>111.36</v>
      </c>
      <c r="Z174" s="32">
        <v>102.86</v>
      </c>
    </row>
    <row r="175" spans="1:2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258</v>
      </c>
      <c r="G175" s="56" t="s">
        <v>410</v>
      </c>
      <c r="H175" s="33">
        <v>28574086.28</v>
      </c>
      <c r="I175" s="33">
        <v>5651605</v>
      </c>
      <c r="J175" s="33">
        <v>13498892.28</v>
      </c>
      <c r="K175" s="33">
        <v>9423589</v>
      </c>
      <c r="L175" s="33">
        <v>24184650.14</v>
      </c>
      <c r="M175" s="33">
        <v>5332221.18</v>
      </c>
      <c r="N175" s="33">
        <v>9428839.96</v>
      </c>
      <c r="O175" s="33">
        <v>9423589</v>
      </c>
      <c r="P175" s="9">
        <v>84.63</v>
      </c>
      <c r="Q175" s="9">
        <v>94.34</v>
      </c>
      <c r="R175" s="9">
        <v>69.84</v>
      </c>
      <c r="S175" s="9">
        <v>100</v>
      </c>
      <c r="T175" s="32">
        <v>22.04</v>
      </c>
      <c r="U175" s="32">
        <v>38.98</v>
      </c>
      <c r="V175" s="32">
        <v>38.96</v>
      </c>
      <c r="W175" s="32">
        <v>108.98</v>
      </c>
      <c r="X175" s="32">
        <v>103.54</v>
      </c>
      <c r="Y175" s="32">
        <v>116.14</v>
      </c>
      <c r="Z175" s="32">
        <v>105.6</v>
      </c>
    </row>
    <row r="176" spans="1:2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258</v>
      </c>
      <c r="G176" s="56" t="s">
        <v>411</v>
      </c>
      <c r="H176" s="33">
        <v>30804536.08</v>
      </c>
      <c r="I176" s="33">
        <v>4443111.93</v>
      </c>
      <c r="J176" s="33">
        <v>14240993.15</v>
      </c>
      <c r="K176" s="33">
        <v>12120431</v>
      </c>
      <c r="L176" s="33">
        <v>30059001.54</v>
      </c>
      <c r="M176" s="33">
        <v>4112675.22</v>
      </c>
      <c r="N176" s="33">
        <v>13825895.32</v>
      </c>
      <c r="O176" s="33">
        <v>12120431</v>
      </c>
      <c r="P176" s="9">
        <v>97.57</v>
      </c>
      <c r="Q176" s="9">
        <v>92.56</v>
      </c>
      <c r="R176" s="9">
        <v>97.08</v>
      </c>
      <c r="S176" s="9">
        <v>100</v>
      </c>
      <c r="T176" s="32">
        <v>13.68</v>
      </c>
      <c r="U176" s="32">
        <v>45.99</v>
      </c>
      <c r="V176" s="32">
        <v>40.32</v>
      </c>
      <c r="W176" s="32">
        <v>111.11</v>
      </c>
      <c r="X176" s="32">
        <v>103.85</v>
      </c>
      <c r="Y176" s="32">
        <v>120.89</v>
      </c>
      <c r="Z176" s="32">
        <v>103.97</v>
      </c>
    </row>
    <row r="177" spans="1:2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258</v>
      </c>
      <c r="G177" s="56" t="s">
        <v>412</v>
      </c>
      <c r="H177" s="33">
        <v>15949968.94</v>
      </c>
      <c r="I177" s="33">
        <v>3621584</v>
      </c>
      <c r="J177" s="33">
        <v>6893861.94</v>
      </c>
      <c r="K177" s="33">
        <v>5434523</v>
      </c>
      <c r="L177" s="33">
        <v>14497487.39</v>
      </c>
      <c r="M177" s="33">
        <v>3388441.86</v>
      </c>
      <c r="N177" s="33">
        <v>5674522.53</v>
      </c>
      <c r="O177" s="33">
        <v>5434523</v>
      </c>
      <c r="P177" s="9">
        <v>90.89</v>
      </c>
      <c r="Q177" s="9">
        <v>93.56</v>
      </c>
      <c r="R177" s="9">
        <v>82.31</v>
      </c>
      <c r="S177" s="9">
        <v>100</v>
      </c>
      <c r="T177" s="32">
        <v>23.37</v>
      </c>
      <c r="U177" s="32">
        <v>39.14</v>
      </c>
      <c r="V177" s="32">
        <v>37.48</v>
      </c>
      <c r="W177" s="32">
        <v>108.77</v>
      </c>
      <c r="X177" s="32">
        <v>120.84</v>
      </c>
      <c r="Y177" s="32">
        <v>106.71</v>
      </c>
      <c r="Z177" s="32">
        <v>104.37</v>
      </c>
    </row>
    <row r="178" spans="1:2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258</v>
      </c>
      <c r="G178" s="56" t="s">
        <v>413</v>
      </c>
      <c r="H178" s="33">
        <v>19799571.95</v>
      </c>
      <c r="I178" s="33">
        <v>4349659.88</v>
      </c>
      <c r="J178" s="33">
        <v>8884261.07</v>
      </c>
      <c r="K178" s="33">
        <v>6565651</v>
      </c>
      <c r="L178" s="33">
        <v>18918406.95</v>
      </c>
      <c r="M178" s="33">
        <v>3920453.86</v>
      </c>
      <c r="N178" s="33">
        <v>8432302.09</v>
      </c>
      <c r="O178" s="33">
        <v>6565651</v>
      </c>
      <c r="P178" s="9">
        <v>95.54</v>
      </c>
      <c r="Q178" s="9">
        <v>90.13</v>
      </c>
      <c r="R178" s="9">
        <v>94.91</v>
      </c>
      <c r="S178" s="9">
        <v>100</v>
      </c>
      <c r="T178" s="32">
        <v>20.72</v>
      </c>
      <c r="U178" s="32">
        <v>44.57</v>
      </c>
      <c r="V178" s="32">
        <v>34.7</v>
      </c>
      <c r="W178" s="32">
        <v>114.38</v>
      </c>
      <c r="X178" s="32">
        <v>103.84</v>
      </c>
      <c r="Y178" s="32">
        <v>117.13</v>
      </c>
      <c r="Z178" s="32">
        <v>117.98</v>
      </c>
    </row>
    <row r="179" spans="1:2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258</v>
      </c>
      <c r="G179" s="56" t="s">
        <v>414</v>
      </c>
      <c r="H179" s="33">
        <v>16753174.33</v>
      </c>
      <c r="I179" s="33">
        <v>4176267.44</v>
      </c>
      <c r="J179" s="33">
        <v>6946262.89</v>
      </c>
      <c r="K179" s="33">
        <v>5630644</v>
      </c>
      <c r="L179" s="33">
        <v>16634546.39</v>
      </c>
      <c r="M179" s="33">
        <v>4218917.78</v>
      </c>
      <c r="N179" s="33">
        <v>6784984.61</v>
      </c>
      <c r="O179" s="33">
        <v>5630644</v>
      </c>
      <c r="P179" s="9">
        <v>99.29</v>
      </c>
      <c r="Q179" s="9">
        <v>101.02</v>
      </c>
      <c r="R179" s="9">
        <v>97.67</v>
      </c>
      <c r="S179" s="9">
        <v>100</v>
      </c>
      <c r="T179" s="32">
        <v>25.36</v>
      </c>
      <c r="U179" s="32">
        <v>40.78</v>
      </c>
      <c r="V179" s="32">
        <v>33.84</v>
      </c>
      <c r="W179" s="32">
        <v>99.67</v>
      </c>
      <c r="X179" s="32">
        <v>105.52</v>
      </c>
      <c r="Y179" s="32">
        <v>97.05</v>
      </c>
      <c r="Z179" s="32">
        <v>98.79</v>
      </c>
    </row>
    <row r="180" spans="1:2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258</v>
      </c>
      <c r="G180" s="56" t="s">
        <v>415</v>
      </c>
      <c r="H180" s="33">
        <v>47363406.26</v>
      </c>
      <c r="I180" s="33">
        <v>21239544.24</v>
      </c>
      <c r="J180" s="33">
        <v>17216338.02</v>
      </c>
      <c r="K180" s="33">
        <v>8907524</v>
      </c>
      <c r="L180" s="33">
        <v>46503977.21</v>
      </c>
      <c r="M180" s="33">
        <v>22484639.43</v>
      </c>
      <c r="N180" s="33">
        <v>15111813.78</v>
      </c>
      <c r="O180" s="33">
        <v>8907524</v>
      </c>
      <c r="P180" s="9">
        <v>98.18</v>
      </c>
      <c r="Q180" s="9">
        <v>105.86</v>
      </c>
      <c r="R180" s="9">
        <v>87.77</v>
      </c>
      <c r="S180" s="9">
        <v>100</v>
      </c>
      <c r="T180" s="32">
        <v>48.34</v>
      </c>
      <c r="U180" s="32">
        <v>32.49</v>
      </c>
      <c r="V180" s="32">
        <v>19.15</v>
      </c>
      <c r="W180" s="32">
        <v>114.8</v>
      </c>
      <c r="X180" s="32">
        <v>118.43</v>
      </c>
      <c r="Y180" s="32">
        <v>114.3</v>
      </c>
      <c r="Z180" s="32">
        <v>107.31</v>
      </c>
    </row>
    <row r="181" spans="1:2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258</v>
      </c>
      <c r="G181" s="56" t="s">
        <v>416</v>
      </c>
      <c r="H181" s="33">
        <v>11583931.1</v>
      </c>
      <c r="I181" s="33">
        <v>2506522.56</v>
      </c>
      <c r="J181" s="33">
        <v>5293463.54</v>
      </c>
      <c r="K181" s="33">
        <v>3783945</v>
      </c>
      <c r="L181" s="33">
        <v>11419140.05</v>
      </c>
      <c r="M181" s="33">
        <v>2516856.62</v>
      </c>
      <c r="N181" s="33">
        <v>5118338.43</v>
      </c>
      <c r="O181" s="33">
        <v>3783945</v>
      </c>
      <c r="P181" s="9">
        <v>98.57</v>
      </c>
      <c r="Q181" s="9">
        <v>100.41</v>
      </c>
      <c r="R181" s="9">
        <v>96.69</v>
      </c>
      <c r="S181" s="9">
        <v>100</v>
      </c>
      <c r="T181" s="32">
        <v>22.04</v>
      </c>
      <c r="U181" s="32">
        <v>44.82</v>
      </c>
      <c r="V181" s="32">
        <v>33.13</v>
      </c>
      <c r="W181" s="32">
        <v>106.9</v>
      </c>
      <c r="X181" s="32">
        <v>104.1</v>
      </c>
      <c r="Y181" s="32">
        <v>115.1</v>
      </c>
      <c r="Z181" s="32">
        <v>99.11</v>
      </c>
    </row>
    <row r="182" spans="1:2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258</v>
      </c>
      <c r="G182" s="56" t="s">
        <v>417</v>
      </c>
      <c r="H182" s="33">
        <v>17481417</v>
      </c>
      <c r="I182" s="33">
        <v>4271631.43</v>
      </c>
      <c r="J182" s="33">
        <v>7420544.57</v>
      </c>
      <c r="K182" s="33">
        <v>5789241</v>
      </c>
      <c r="L182" s="33">
        <v>17448644.09</v>
      </c>
      <c r="M182" s="33">
        <v>4438119.4</v>
      </c>
      <c r="N182" s="33">
        <v>7221283.69</v>
      </c>
      <c r="O182" s="33">
        <v>5789241</v>
      </c>
      <c r="P182" s="9">
        <v>99.81</v>
      </c>
      <c r="Q182" s="9">
        <v>103.89</v>
      </c>
      <c r="R182" s="9">
        <v>97.31</v>
      </c>
      <c r="S182" s="9">
        <v>100</v>
      </c>
      <c r="T182" s="32">
        <v>25.43</v>
      </c>
      <c r="U182" s="32">
        <v>41.38</v>
      </c>
      <c r="V182" s="32">
        <v>33.17</v>
      </c>
      <c r="W182" s="32">
        <v>112.74</v>
      </c>
      <c r="X182" s="32">
        <v>103.07</v>
      </c>
      <c r="Y182" s="32">
        <v>139.57</v>
      </c>
      <c r="Z182" s="32">
        <v>96.53</v>
      </c>
    </row>
    <row r="183" spans="1:2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258</v>
      </c>
      <c r="G183" s="56" t="s">
        <v>418</v>
      </c>
      <c r="H183" s="33">
        <v>11232950.78</v>
      </c>
      <c r="I183" s="33">
        <v>2380247</v>
      </c>
      <c r="J183" s="33">
        <v>4887693.78</v>
      </c>
      <c r="K183" s="33">
        <v>3965010</v>
      </c>
      <c r="L183" s="33">
        <v>11127520.04</v>
      </c>
      <c r="M183" s="33">
        <v>2455579.19</v>
      </c>
      <c r="N183" s="33">
        <v>4706930.85</v>
      </c>
      <c r="O183" s="33">
        <v>3965010</v>
      </c>
      <c r="P183" s="9">
        <v>99.06</v>
      </c>
      <c r="Q183" s="9">
        <v>103.16</v>
      </c>
      <c r="R183" s="9">
        <v>96.3</v>
      </c>
      <c r="S183" s="9">
        <v>100</v>
      </c>
      <c r="T183" s="32">
        <v>22.06</v>
      </c>
      <c r="U183" s="32">
        <v>42.29</v>
      </c>
      <c r="V183" s="32">
        <v>35.63</v>
      </c>
      <c r="W183" s="32">
        <v>101.6</v>
      </c>
      <c r="X183" s="32">
        <v>117.5</v>
      </c>
      <c r="Y183" s="32">
        <v>93.4</v>
      </c>
      <c r="Z183" s="32">
        <v>103.72</v>
      </c>
    </row>
    <row r="184" spans="1:2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258</v>
      </c>
      <c r="G184" s="56" t="s">
        <v>419</v>
      </c>
      <c r="H184" s="33">
        <v>24454081.09</v>
      </c>
      <c r="I184" s="33">
        <v>5934204</v>
      </c>
      <c r="J184" s="33">
        <v>9016713.09</v>
      </c>
      <c r="K184" s="33">
        <v>9503164</v>
      </c>
      <c r="L184" s="33">
        <v>23586627.04</v>
      </c>
      <c r="M184" s="33">
        <v>5355855.31</v>
      </c>
      <c r="N184" s="33">
        <v>8727607.73</v>
      </c>
      <c r="O184" s="33">
        <v>9503164</v>
      </c>
      <c r="P184" s="9">
        <v>96.45</v>
      </c>
      <c r="Q184" s="9">
        <v>90.25</v>
      </c>
      <c r="R184" s="9">
        <v>96.79</v>
      </c>
      <c r="S184" s="9">
        <v>100</v>
      </c>
      <c r="T184" s="32">
        <v>22.7</v>
      </c>
      <c r="U184" s="32">
        <v>37</v>
      </c>
      <c r="V184" s="32">
        <v>40.29</v>
      </c>
      <c r="W184" s="32">
        <v>103.4</v>
      </c>
      <c r="X184" s="32">
        <v>102.97</v>
      </c>
      <c r="Y184" s="32">
        <v>102.66</v>
      </c>
      <c r="Z184" s="32">
        <v>104.35</v>
      </c>
    </row>
    <row r="185" spans="1:2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258</v>
      </c>
      <c r="G185" s="56" t="s">
        <v>420</v>
      </c>
      <c r="H185" s="33">
        <v>22047246.49</v>
      </c>
      <c r="I185" s="33">
        <v>6729510.89</v>
      </c>
      <c r="J185" s="33">
        <v>9376636.6</v>
      </c>
      <c r="K185" s="33">
        <v>5941099</v>
      </c>
      <c r="L185" s="33">
        <v>21257080.95</v>
      </c>
      <c r="M185" s="33">
        <v>6694131.97</v>
      </c>
      <c r="N185" s="33">
        <v>8621849.98</v>
      </c>
      <c r="O185" s="33">
        <v>5941099</v>
      </c>
      <c r="P185" s="9">
        <v>96.41</v>
      </c>
      <c r="Q185" s="9">
        <v>99.47</v>
      </c>
      <c r="R185" s="9">
        <v>91.95</v>
      </c>
      <c r="S185" s="9">
        <v>100</v>
      </c>
      <c r="T185" s="32">
        <v>31.49</v>
      </c>
      <c r="U185" s="32">
        <v>40.55</v>
      </c>
      <c r="V185" s="32">
        <v>27.94</v>
      </c>
      <c r="W185" s="32">
        <v>112.25</v>
      </c>
      <c r="X185" s="32">
        <v>108.37</v>
      </c>
      <c r="Y185" s="32">
        <v>122.87</v>
      </c>
      <c r="Z185" s="32">
        <v>103.45</v>
      </c>
    </row>
    <row r="186" spans="1:2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258</v>
      </c>
      <c r="G186" s="56" t="s">
        <v>421</v>
      </c>
      <c r="H186" s="33">
        <v>82997880.03</v>
      </c>
      <c r="I186" s="33">
        <v>28003933.59</v>
      </c>
      <c r="J186" s="33">
        <v>31472246.44</v>
      </c>
      <c r="K186" s="33">
        <v>23521700</v>
      </c>
      <c r="L186" s="33">
        <v>83353562.86</v>
      </c>
      <c r="M186" s="33">
        <v>29001073.94</v>
      </c>
      <c r="N186" s="33">
        <v>30830788.92</v>
      </c>
      <c r="O186" s="33">
        <v>23521700</v>
      </c>
      <c r="P186" s="9">
        <v>100.42</v>
      </c>
      <c r="Q186" s="9">
        <v>103.56</v>
      </c>
      <c r="R186" s="9">
        <v>97.96</v>
      </c>
      <c r="S186" s="9">
        <v>100</v>
      </c>
      <c r="T186" s="32">
        <v>34.79</v>
      </c>
      <c r="U186" s="32">
        <v>36.98</v>
      </c>
      <c r="V186" s="32">
        <v>28.21</v>
      </c>
      <c r="W186" s="32">
        <v>116.18</v>
      </c>
      <c r="X186" s="32">
        <v>110.87</v>
      </c>
      <c r="Y186" s="32">
        <v>133.43</v>
      </c>
      <c r="Z186" s="32">
        <v>104.62</v>
      </c>
    </row>
    <row r="187" spans="1:2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258</v>
      </c>
      <c r="G187" s="56" t="s">
        <v>422</v>
      </c>
      <c r="H187" s="33">
        <v>14402071.67</v>
      </c>
      <c r="I187" s="33">
        <v>3533346.61</v>
      </c>
      <c r="J187" s="33">
        <v>6441387.06</v>
      </c>
      <c r="K187" s="33">
        <v>4427338</v>
      </c>
      <c r="L187" s="33">
        <v>13807782.32</v>
      </c>
      <c r="M187" s="33">
        <v>3066633.43</v>
      </c>
      <c r="N187" s="33">
        <v>6313810.89</v>
      </c>
      <c r="O187" s="33">
        <v>4427338</v>
      </c>
      <c r="P187" s="9">
        <v>95.87</v>
      </c>
      <c r="Q187" s="9">
        <v>86.79</v>
      </c>
      <c r="R187" s="9">
        <v>98.01</v>
      </c>
      <c r="S187" s="9">
        <v>100</v>
      </c>
      <c r="T187" s="32">
        <v>22.2</v>
      </c>
      <c r="U187" s="32">
        <v>45.72</v>
      </c>
      <c r="V187" s="32">
        <v>32.06</v>
      </c>
      <c r="W187" s="32">
        <v>114.11</v>
      </c>
      <c r="X187" s="32">
        <v>97.02</v>
      </c>
      <c r="Y187" s="32">
        <v>124.14</v>
      </c>
      <c r="Z187" s="32">
        <v>114.9</v>
      </c>
    </row>
    <row r="188" spans="1:2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258</v>
      </c>
      <c r="G188" s="56" t="s">
        <v>423</v>
      </c>
      <c r="H188" s="33">
        <v>17938724.08</v>
      </c>
      <c r="I188" s="33">
        <v>4589495.73</v>
      </c>
      <c r="J188" s="33">
        <v>6551752.35</v>
      </c>
      <c r="K188" s="33">
        <v>6797476</v>
      </c>
      <c r="L188" s="33">
        <v>17917303.61</v>
      </c>
      <c r="M188" s="33">
        <v>4654436.65</v>
      </c>
      <c r="N188" s="33">
        <v>6465390.96</v>
      </c>
      <c r="O188" s="33">
        <v>6797476</v>
      </c>
      <c r="P188" s="9">
        <v>99.88</v>
      </c>
      <c r="Q188" s="9">
        <v>101.41</v>
      </c>
      <c r="R188" s="9">
        <v>98.68</v>
      </c>
      <c r="S188" s="9">
        <v>100</v>
      </c>
      <c r="T188" s="32">
        <v>25.97</v>
      </c>
      <c r="U188" s="32">
        <v>36.08</v>
      </c>
      <c r="V188" s="32">
        <v>37.93</v>
      </c>
      <c r="W188" s="32">
        <v>107.61</v>
      </c>
      <c r="X188" s="32">
        <v>106.06</v>
      </c>
      <c r="Y188" s="32">
        <v>110.45</v>
      </c>
      <c r="Z188" s="32">
        <v>106.06</v>
      </c>
    </row>
    <row r="189" spans="1:2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258</v>
      </c>
      <c r="G189" s="56" t="s">
        <v>424</v>
      </c>
      <c r="H189" s="33">
        <v>27256729.76</v>
      </c>
      <c r="I189" s="33">
        <v>7312884</v>
      </c>
      <c r="J189" s="33">
        <v>10719253.76</v>
      </c>
      <c r="K189" s="33">
        <v>9224592</v>
      </c>
      <c r="L189" s="33">
        <v>26679710</v>
      </c>
      <c r="M189" s="33">
        <v>7435850.64</v>
      </c>
      <c r="N189" s="33">
        <v>9987375.36</v>
      </c>
      <c r="O189" s="33">
        <v>9256484</v>
      </c>
      <c r="P189" s="9">
        <v>97.88</v>
      </c>
      <c r="Q189" s="9">
        <v>101.68</v>
      </c>
      <c r="R189" s="9">
        <v>93.17</v>
      </c>
      <c r="S189" s="9">
        <v>100.34</v>
      </c>
      <c r="T189" s="32">
        <v>27.87</v>
      </c>
      <c r="U189" s="32">
        <v>37.43</v>
      </c>
      <c r="V189" s="32">
        <v>34.69</v>
      </c>
      <c r="W189" s="32">
        <v>94.44</v>
      </c>
      <c r="X189" s="32">
        <v>118.31</v>
      </c>
      <c r="Y189" s="32">
        <v>75.55</v>
      </c>
      <c r="Z189" s="32">
        <v>105.86</v>
      </c>
    </row>
    <row r="190" spans="1:2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258</v>
      </c>
      <c r="G190" s="56" t="s">
        <v>425</v>
      </c>
      <c r="H190" s="33">
        <v>36700000</v>
      </c>
      <c r="I190" s="33">
        <v>8909941.37</v>
      </c>
      <c r="J190" s="33">
        <v>14146579.63</v>
      </c>
      <c r="K190" s="33">
        <v>13643479</v>
      </c>
      <c r="L190" s="33">
        <v>36639572.07</v>
      </c>
      <c r="M190" s="33">
        <v>9082542.79</v>
      </c>
      <c r="N190" s="33">
        <v>13913550.28</v>
      </c>
      <c r="O190" s="33">
        <v>13643479</v>
      </c>
      <c r="P190" s="9">
        <v>99.83</v>
      </c>
      <c r="Q190" s="9">
        <v>101.93</v>
      </c>
      <c r="R190" s="9">
        <v>98.35</v>
      </c>
      <c r="S190" s="9">
        <v>100</v>
      </c>
      <c r="T190" s="32">
        <v>24.78</v>
      </c>
      <c r="U190" s="32">
        <v>37.97</v>
      </c>
      <c r="V190" s="32">
        <v>37.23</v>
      </c>
      <c r="W190" s="32">
        <v>99.19</v>
      </c>
      <c r="X190" s="32">
        <v>86.43</v>
      </c>
      <c r="Y190" s="32">
        <v>107.24</v>
      </c>
      <c r="Z190" s="32">
        <v>101.39</v>
      </c>
    </row>
    <row r="191" spans="1:2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258</v>
      </c>
      <c r="G191" s="56" t="s">
        <v>426</v>
      </c>
      <c r="H191" s="33">
        <v>47124543.04</v>
      </c>
      <c r="I191" s="33">
        <v>17149061.96</v>
      </c>
      <c r="J191" s="33">
        <v>17814117.08</v>
      </c>
      <c r="K191" s="33">
        <v>12161364</v>
      </c>
      <c r="L191" s="33">
        <v>46450367.29</v>
      </c>
      <c r="M191" s="33">
        <v>16743454.67</v>
      </c>
      <c r="N191" s="33">
        <v>17545548.62</v>
      </c>
      <c r="O191" s="33">
        <v>12161364</v>
      </c>
      <c r="P191" s="9">
        <v>98.56</v>
      </c>
      <c r="Q191" s="9">
        <v>97.63</v>
      </c>
      <c r="R191" s="9">
        <v>98.49</v>
      </c>
      <c r="S191" s="9">
        <v>100</v>
      </c>
      <c r="T191" s="32">
        <v>36.04</v>
      </c>
      <c r="U191" s="32">
        <v>37.77</v>
      </c>
      <c r="V191" s="32">
        <v>26.18</v>
      </c>
      <c r="W191" s="32">
        <v>102.95</v>
      </c>
      <c r="X191" s="32">
        <v>92.48</v>
      </c>
      <c r="Y191" s="32">
        <v>116.61</v>
      </c>
      <c r="Z191" s="32">
        <v>101.6</v>
      </c>
    </row>
    <row r="192" spans="1:2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258</v>
      </c>
      <c r="G192" s="56" t="s">
        <v>427</v>
      </c>
      <c r="H192" s="33">
        <v>45304941.45</v>
      </c>
      <c r="I192" s="33">
        <v>12118226.56</v>
      </c>
      <c r="J192" s="33">
        <v>19208934.89</v>
      </c>
      <c r="K192" s="33">
        <v>13977780</v>
      </c>
      <c r="L192" s="33">
        <v>44762185.04</v>
      </c>
      <c r="M192" s="33">
        <v>12285601.85</v>
      </c>
      <c r="N192" s="33">
        <v>18498803.19</v>
      </c>
      <c r="O192" s="33">
        <v>13977780</v>
      </c>
      <c r="P192" s="9">
        <v>98.8</v>
      </c>
      <c r="Q192" s="9">
        <v>101.38</v>
      </c>
      <c r="R192" s="9">
        <v>96.3</v>
      </c>
      <c r="S192" s="9">
        <v>100</v>
      </c>
      <c r="T192" s="32">
        <v>27.44</v>
      </c>
      <c r="U192" s="32">
        <v>41.32</v>
      </c>
      <c r="V192" s="32">
        <v>31.22</v>
      </c>
      <c r="W192" s="32">
        <v>112.79</v>
      </c>
      <c r="X192" s="32">
        <v>111.57</v>
      </c>
      <c r="Y192" s="32">
        <v>115.11</v>
      </c>
      <c r="Z192" s="32">
        <v>110.88</v>
      </c>
    </row>
    <row r="193" spans="1:2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258</v>
      </c>
      <c r="G193" s="56" t="s">
        <v>428</v>
      </c>
      <c r="H193" s="33">
        <v>24784550.3</v>
      </c>
      <c r="I193" s="33">
        <v>4857549</v>
      </c>
      <c r="J193" s="33">
        <v>11055749.3</v>
      </c>
      <c r="K193" s="33">
        <v>8871252</v>
      </c>
      <c r="L193" s="33">
        <v>23177532.63</v>
      </c>
      <c r="M193" s="33">
        <v>4851358.27</v>
      </c>
      <c r="N193" s="33">
        <v>9454922.36</v>
      </c>
      <c r="O193" s="33">
        <v>8871252</v>
      </c>
      <c r="P193" s="9">
        <v>93.51</v>
      </c>
      <c r="Q193" s="9">
        <v>99.87</v>
      </c>
      <c r="R193" s="9">
        <v>85.52</v>
      </c>
      <c r="S193" s="9">
        <v>100</v>
      </c>
      <c r="T193" s="32">
        <v>20.93</v>
      </c>
      <c r="U193" s="32">
        <v>40.79</v>
      </c>
      <c r="V193" s="32">
        <v>38.27</v>
      </c>
      <c r="W193" s="32">
        <v>112.43</v>
      </c>
      <c r="X193" s="32">
        <v>108.79</v>
      </c>
      <c r="Y193" s="32">
        <v>129.22</v>
      </c>
      <c r="Z193" s="32">
        <v>100.37</v>
      </c>
    </row>
    <row r="194" spans="1:26" ht="12.75">
      <c r="A194" s="34">
        <v>6</v>
      </c>
      <c r="B194" s="34">
        <v>5</v>
      </c>
      <c r="C194" s="34">
        <v>5</v>
      </c>
      <c r="D194" s="35">
        <v>3</v>
      </c>
      <c r="E194" s="36"/>
      <c r="F194" s="31" t="s">
        <v>258</v>
      </c>
      <c r="G194" s="56" t="s">
        <v>429</v>
      </c>
      <c r="H194" s="33">
        <v>64729108</v>
      </c>
      <c r="I194" s="33">
        <v>24642234.85</v>
      </c>
      <c r="J194" s="33">
        <v>26216140.15</v>
      </c>
      <c r="K194" s="33">
        <v>13870733</v>
      </c>
      <c r="L194" s="33">
        <v>63912875.68</v>
      </c>
      <c r="M194" s="33">
        <v>24493806.79</v>
      </c>
      <c r="N194" s="33">
        <v>25548335.89</v>
      </c>
      <c r="O194" s="33">
        <v>13870733</v>
      </c>
      <c r="P194" s="9">
        <v>98.73</v>
      </c>
      <c r="Q194" s="9">
        <v>99.39</v>
      </c>
      <c r="R194" s="9">
        <v>97.45</v>
      </c>
      <c r="S194" s="9">
        <v>100</v>
      </c>
      <c r="T194" s="32">
        <v>38.32</v>
      </c>
      <c r="U194" s="32">
        <v>39.97</v>
      </c>
      <c r="V194" s="32">
        <v>21.7</v>
      </c>
      <c r="W194" s="32">
        <v>116.33</v>
      </c>
      <c r="X194" s="32">
        <v>103.37</v>
      </c>
      <c r="Y194" s="32">
        <v>153.78</v>
      </c>
      <c r="Z194" s="32">
        <v>94.79</v>
      </c>
    </row>
    <row r="195" spans="1:26" ht="12.75">
      <c r="A195" s="34">
        <v>6</v>
      </c>
      <c r="B195" s="34">
        <v>2</v>
      </c>
      <c r="C195" s="34">
        <v>7</v>
      </c>
      <c r="D195" s="35">
        <v>3</v>
      </c>
      <c r="E195" s="36"/>
      <c r="F195" s="31" t="s">
        <v>258</v>
      </c>
      <c r="G195" s="56" t="s">
        <v>430</v>
      </c>
      <c r="H195" s="33">
        <v>34380848.67</v>
      </c>
      <c r="I195" s="33">
        <v>7524837.25</v>
      </c>
      <c r="J195" s="33">
        <v>16924022.42</v>
      </c>
      <c r="K195" s="33">
        <v>9931989</v>
      </c>
      <c r="L195" s="33">
        <v>30901945.65</v>
      </c>
      <c r="M195" s="33">
        <v>6198522.95</v>
      </c>
      <c r="N195" s="33">
        <v>14771433.7</v>
      </c>
      <c r="O195" s="33">
        <v>9931989</v>
      </c>
      <c r="P195" s="9">
        <v>89.88</v>
      </c>
      <c r="Q195" s="9">
        <v>82.37</v>
      </c>
      <c r="R195" s="9">
        <v>87.28</v>
      </c>
      <c r="S195" s="9">
        <v>100</v>
      </c>
      <c r="T195" s="32">
        <v>20.05</v>
      </c>
      <c r="U195" s="32">
        <v>47.8</v>
      </c>
      <c r="V195" s="32">
        <v>32.14</v>
      </c>
      <c r="W195" s="32">
        <v>125.1</v>
      </c>
      <c r="X195" s="32">
        <v>110.66</v>
      </c>
      <c r="Y195" s="32">
        <v>159.52</v>
      </c>
      <c r="Z195" s="32">
        <v>100.93</v>
      </c>
    </row>
    <row r="196" spans="1:26" ht="12.75">
      <c r="A196" s="34">
        <v>6</v>
      </c>
      <c r="B196" s="34">
        <v>12</v>
      </c>
      <c r="C196" s="34">
        <v>2</v>
      </c>
      <c r="D196" s="35">
        <v>3</v>
      </c>
      <c r="E196" s="36"/>
      <c r="F196" s="31" t="s">
        <v>258</v>
      </c>
      <c r="G196" s="56" t="s">
        <v>431</v>
      </c>
      <c r="H196" s="33">
        <v>28416736.22</v>
      </c>
      <c r="I196" s="33">
        <v>4897450.25</v>
      </c>
      <c r="J196" s="33">
        <v>13179310.97</v>
      </c>
      <c r="K196" s="33">
        <v>10339975</v>
      </c>
      <c r="L196" s="33">
        <v>26470052.75</v>
      </c>
      <c r="M196" s="33">
        <v>4779410.88</v>
      </c>
      <c r="N196" s="33">
        <v>11350666.87</v>
      </c>
      <c r="O196" s="33">
        <v>10339975</v>
      </c>
      <c r="P196" s="9">
        <v>93.14</v>
      </c>
      <c r="Q196" s="9">
        <v>97.58</v>
      </c>
      <c r="R196" s="9">
        <v>86.12</v>
      </c>
      <c r="S196" s="9">
        <v>100</v>
      </c>
      <c r="T196" s="32">
        <v>18.05</v>
      </c>
      <c r="U196" s="32">
        <v>42.88</v>
      </c>
      <c r="V196" s="32">
        <v>39.06</v>
      </c>
      <c r="W196" s="32">
        <v>104.4</v>
      </c>
      <c r="X196" s="32">
        <v>109.28</v>
      </c>
      <c r="Y196" s="32">
        <v>113.48</v>
      </c>
      <c r="Z196" s="32">
        <v>94.17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258</v>
      </c>
      <c r="G197" s="56" t="s">
        <v>432</v>
      </c>
      <c r="H197" s="33">
        <v>31637499.02</v>
      </c>
      <c r="I197" s="33">
        <v>13248514</v>
      </c>
      <c r="J197" s="33">
        <v>11977094.02</v>
      </c>
      <c r="K197" s="33">
        <v>6411891</v>
      </c>
      <c r="L197" s="33">
        <v>29600430.67</v>
      </c>
      <c r="M197" s="33">
        <v>12249958.77</v>
      </c>
      <c r="N197" s="33">
        <v>10938580.9</v>
      </c>
      <c r="O197" s="33">
        <v>6411891</v>
      </c>
      <c r="P197" s="9">
        <v>93.56</v>
      </c>
      <c r="Q197" s="9">
        <v>92.46</v>
      </c>
      <c r="R197" s="9">
        <v>91.32</v>
      </c>
      <c r="S197" s="9">
        <v>100</v>
      </c>
      <c r="T197" s="32">
        <v>41.38</v>
      </c>
      <c r="U197" s="32">
        <v>36.95</v>
      </c>
      <c r="V197" s="32">
        <v>21.66</v>
      </c>
      <c r="W197" s="32">
        <v>79.21</v>
      </c>
      <c r="X197" s="32">
        <v>85.08</v>
      </c>
      <c r="Y197" s="32">
        <v>64.68</v>
      </c>
      <c r="Z197" s="32">
        <v>105.83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258</v>
      </c>
      <c r="G198" s="56" t="s">
        <v>433</v>
      </c>
      <c r="H198" s="33">
        <v>30309900.19</v>
      </c>
      <c r="I198" s="33">
        <v>5963255</v>
      </c>
      <c r="J198" s="33">
        <v>12320770.19</v>
      </c>
      <c r="K198" s="33">
        <v>12025875</v>
      </c>
      <c r="L198" s="33">
        <v>29684829.87</v>
      </c>
      <c r="M198" s="33">
        <v>5999042.05</v>
      </c>
      <c r="N198" s="33">
        <v>11659912.82</v>
      </c>
      <c r="O198" s="33">
        <v>12025875</v>
      </c>
      <c r="P198" s="9">
        <v>97.93</v>
      </c>
      <c r="Q198" s="9">
        <v>100.6</v>
      </c>
      <c r="R198" s="9">
        <v>94.63</v>
      </c>
      <c r="S198" s="9">
        <v>100</v>
      </c>
      <c r="T198" s="32">
        <v>20.2</v>
      </c>
      <c r="U198" s="32">
        <v>39.27</v>
      </c>
      <c r="V198" s="32">
        <v>40.51</v>
      </c>
      <c r="W198" s="32">
        <v>110.43</v>
      </c>
      <c r="X198" s="32">
        <v>104.87</v>
      </c>
      <c r="Y198" s="32">
        <v>123.33</v>
      </c>
      <c r="Z198" s="32">
        <v>102.74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258</v>
      </c>
      <c r="G199" s="56" t="s">
        <v>434</v>
      </c>
      <c r="H199" s="33">
        <v>27656678.83</v>
      </c>
      <c r="I199" s="33">
        <v>7440737.35</v>
      </c>
      <c r="J199" s="33">
        <v>10147902.48</v>
      </c>
      <c r="K199" s="33">
        <v>10068039</v>
      </c>
      <c r="L199" s="33">
        <v>26767502.22</v>
      </c>
      <c r="M199" s="33">
        <v>6901843.89</v>
      </c>
      <c r="N199" s="33">
        <v>9797619.33</v>
      </c>
      <c r="O199" s="33">
        <v>10068039</v>
      </c>
      <c r="P199" s="9">
        <v>96.78</v>
      </c>
      <c r="Q199" s="9">
        <v>92.75</v>
      </c>
      <c r="R199" s="9">
        <v>96.54</v>
      </c>
      <c r="S199" s="9">
        <v>100</v>
      </c>
      <c r="T199" s="32">
        <v>25.78</v>
      </c>
      <c r="U199" s="32">
        <v>36.6</v>
      </c>
      <c r="V199" s="32">
        <v>37.61</v>
      </c>
      <c r="W199" s="32">
        <v>100.72</v>
      </c>
      <c r="X199" s="32">
        <v>97.36</v>
      </c>
      <c r="Y199" s="32">
        <v>107.7</v>
      </c>
      <c r="Z199" s="32">
        <v>96.9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258</v>
      </c>
      <c r="G200" s="56" t="s">
        <v>435</v>
      </c>
      <c r="H200" s="33">
        <v>27592031.3</v>
      </c>
      <c r="I200" s="33">
        <v>9920663</v>
      </c>
      <c r="J200" s="33">
        <v>10165511.3</v>
      </c>
      <c r="K200" s="33">
        <v>7505857</v>
      </c>
      <c r="L200" s="33">
        <v>24726007.09</v>
      </c>
      <c r="M200" s="33">
        <v>7316969.81</v>
      </c>
      <c r="N200" s="33">
        <v>9903180.28</v>
      </c>
      <c r="O200" s="33">
        <v>7505857</v>
      </c>
      <c r="P200" s="9">
        <v>89.61</v>
      </c>
      <c r="Q200" s="9">
        <v>73.75</v>
      </c>
      <c r="R200" s="9">
        <v>97.41</v>
      </c>
      <c r="S200" s="9">
        <v>100</v>
      </c>
      <c r="T200" s="32">
        <v>29.59</v>
      </c>
      <c r="U200" s="32">
        <v>40.05</v>
      </c>
      <c r="V200" s="32">
        <v>30.35</v>
      </c>
      <c r="W200" s="32">
        <v>111.92</v>
      </c>
      <c r="X200" s="32">
        <v>100.87</v>
      </c>
      <c r="Y200" s="32">
        <v>114.36</v>
      </c>
      <c r="Z200" s="32">
        <v>121.47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258</v>
      </c>
      <c r="G201" s="56" t="s">
        <v>436</v>
      </c>
      <c r="H201" s="33">
        <v>23760558.8</v>
      </c>
      <c r="I201" s="33">
        <v>9578809.04</v>
      </c>
      <c r="J201" s="33">
        <v>7353786.76</v>
      </c>
      <c r="K201" s="33">
        <v>6827963</v>
      </c>
      <c r="L201" s="33">
        <v>22124549.82</v>
      </c>
      <c r="M201" s="33">
        <v>8097276.66</v>
      </c>
      <c r="N201" s="33">
        <v>7199310.16</v>
      </c>
      <c r="O201" s="33">
        <v>6827963</v>
      </c>
      <c r="P201" s="9">
        <v>93.11</v>
      </c>
      <c r="Q201" s="9">
        <v>84.53</v>
      </c>
      <c r="R201" s="9">
        <v>97.89</v>
      </c>
      <c r="S201" s="9">
        <v>100</v>
      </c>
      <c r="T201" s="32">
        <v>36.59</v>
      </c>
      <c r="U201" s="32">
        <v>32.53</v>
      </c>
      <c r="V201" s="32">
        <v>30.86</v>
      </c>
      <c r="W201" s="32">
        <v>98.48</v>
      </c>
      <c r="X201" s="32">
        <v>96.27</v>
      </c>
      <c r="Y201" s="32">
        <v>95.95</v>
      </c>
      <c r="Z201" s="32">
        <v>104.21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258</v>
      </c>
      <c r="G202" s="56" t="s">
        <v>437</v>
      </c>
      <c r="H202" s="33">
        <v>79417113.46</v>
      </c>
      <c r="I202" s="33">
        <v>35982971.58</v>
      </c>
      <c r="J202" s="33">
        <v>26931300.88</v>
      </c>
      <c r="K202" s="33">
        <v>16502841</v>
      </c>
      <c r="L202" s="33">
        <v>81276651.08</v>
      </c>
      <c r="M202" s="33">
        <v>38153494.29</v>
      </c>
      <c r="N202" s="33">
        <v>26620315.79</v>
      </c>
      <c r="O202" s="33">
        <v>16502841</v>
      </c>
      <c r="P202" s="9">
        <v>102.34</v>
      </c>
      <c r="Q202" s="9">
        <v>106.03</v>
      </c>
      <c r="R202" s="9">
        <v>98.84</v>
      </c>
      <c r="S202" s="9">
        <v>100</v>
      </c>
      <c r="T202" s="32">
        <v>46.94</v>
      </c>
      <c r="U202" s="32">
        <v>32.75</v>
      </c>
      <c r="V202" s="32">
        <v>20.3</v>
      </c>
      <c r="W202" s="32">
        <v>109.21</v>
      </c>
      <c r="X202" s="32">
        <v>95.5</v>
      </c>
      <c r="Y202" s="32">
        <v>137.84</v>
      </c>
      <c r="Z202" s="32">
        <v>108.87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258</v>
      </c>
      <c r="G203" s="56" t="s">
        <v>438</v>
      </c>
      <c r="H203" s="33">
        <v>25787380.48</v>
      </c>
      <c r="I203" s="33">
        <v>5748898.52</v>
      </c>
      <c r="J203" s="33">
        <v>10004030.96</v>
      </c>
      <c r="K203" s="33">
        <v>10034451</v>
      </c>
      <c r="L203" s="33">
        <v>25732567.84</v>
      </c>
      <c r="M203" s="33">
        <v>5960441.84</v>
      </c>
      <c r="N203" s="33">
        <v>9737675</v>
      </c>
      <c r="O203" s="33">
        <v>10034451</v>
      </c>
      <c r="P203" s="9">
        <v>99.78</v>
      </c>
      <c r="Q203" s="9">
        <v>103.67</v>
      </c>
      <c r="R203" s="9">
        <v>97.33</v>
      </c>
      <c r="S203" s="9">
        <v>100</v>
      </c>
      <c r="T203" s="32">
        <v>23.16</v>
      </c>
      <c r="U203" s="32">
        <v>37.84</v>
      </c>
      <c r="V203" s="32">
        <v>38.99</v>
      </c>
      <c r="W203" s="32">
        <v>107.89</v>
      </c>
      <c r="X203" s="32">
        <v>107.14</v>
      </c>
      <c r="Y203" s="32">
        <v>116.82</v>
      </c>
      <c r="Z203" s="32">
        <v>100.83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258</v>
      </c>
      <c r="G204" s="56" t="s">
        <v>439</v>
      </c>
      <c r="H204" s="33">
        <v>40781902.03</v>
      </c>
      <c r="I204" s="33">
        <v>17291807.05</v>
      </c>
      <c r="J204" s="33">
        <v>12976838.98</v>
      </c>
      <c r="K204" s="33">
        <v>10513256</v>
      </c>
      <c r="L204" s="33">
        <v>39065041.34</v>
      </c>
      <c r="M204" s="33">
        <v>16835443.68</v>
      </c>
      <c r="N204" s="33">
        <v>11716341.66</v>
      </c>
      <c r="O204" s="33">
        <v>10513256</v>
      </c>
      <c r="P204" s="9">
        <v>95.79</v>
      </c>
      <c r="Q204" s="9">
        <v>97.36</v>
      </c>
      <c r="R204" s="9">
        <v>90.28</v>
      </c>
      <c r="S204" s="9">
        <v>100</v>
      </c>
      <c r="T204" s="32">
        <v>43.09</v>
      </c>
      <c r="U204" s="32">
        <v>29.99</v>
      </c>
      <c r="V204" s="32">
        <v>26.91</v>
      </c>
      <c r="W204" s="32">
        <v>93.02</v>
      </c>
      <c r="X204" s="32">
        <v>76.62</v>
      </c>
      <c r="Y204" s="32">
        <v>121.95</v>
      </c>
      <c r="Z204" s="32">
        <v>100.92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258</v>
      </c>
      <c r="G205" s="56" t="s">
        <v>440</v>
      </c>
      <c r="H205" s="33">
        <v>72919223.31</v>
      </c>
      <c r="I205" s="33">
        <v>20198902.69</v>
      </c>
      <c r="J205" s="33">
        <v>31835158.62</v>
      </c>
      <c r="K205" s="33">
        <v>20885162</v>
      </c>
      <c r="L205" s="33">
        <v>72778254.74</v>
      </c>
      <c r="M205" s="33">
        <v>20551215.94</v>
      </c>
      <c r="N205" s="33">
        <v>31341876.8</v>
      </c>
      <c r="O205" s="33">
        <v>20885162</v>
      </c>
      <c r="P205" s="9">
        <v>99.8</v>
      </c>
      <c r="Q205" s="9">
        <v>101.74</v>
      </c>
      <c r="R205" s="9">
        <v>98.45</v>
      </c>
      <c r="S205" s="9">
        <v>100</v>
      </c>
      <c r="T205" s="32">
        <v>28.23</v>
      </c>
      <c r="U205" s="32">
        <v>43.06</v>
      </c>
      <c r="V205" s="32">
        <v>28.69</v>
      </c>
      <c r="W205" s="32">
        <v>113.86</v>
      </c>
      <c r="X205" s="32">
        <v>99.67</v>
      </c>
      <c r="Y205" s="32">
        <v>135.23</v>
      </c>
      <c r="Z205" s="32">
        <v>103.79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258</v>
      </c>
      <c r="G206" s="56" t="s">
        <v>441</v>
      </c>
      <c r="H206" s="33">
        <v>22565076.82</v>
      </c>
      <c r="I206" s="33">
        <v>4475448.15</v>
      </c>
      <c r="J206" s="33">
        <v>9882303.67</v>
      </c>
      <c r="K206" s="33">
        <v>8207325</v>
      </c>
      <c r="L206" s="33">
        <v>19946491.33</v>
      </c>
      <c r="M206" s="33">
        <v>4158462.06</v>
      </c>
      <c r="N206" s="33">
        <v>7580704.27</v>
      </c>
      <c r="O206" s="33">
        <v>8207325</v>
      </c>
      <c r="P206" s="9">
        <v>88.39</v>
      </c>
      <c r="Q206" s="9">
        <v>92.91</v>
      </c>
      <c r="R206" s="9">
        <v>76.7</v>
      </c>
      <c r="S206" s="9">
        <v>100</v>
      </c>
      <c r="T206" s="32">
        <v>20.84</v>
      </c>
      <c r="U206" s="32">
        <v>38</v>
      </c>
      <c r="V206" s="32">
        <v>41.14</v>
      </c>
      <c r="W206" s="32">
        <v>103.87</v>
      </c>
      <c r="X206" s="32">
        <v>102.6</v>
      </c>
      <c r="Y206" s="32">
        <v>97.87</v>
      </c>
      <c r="Z206" s="32">
        <v>110.84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258</v>
      </c>
      <c r="G207" s="56" t="s">
        <v>442</v>
      </c>
      <c r="H207" s="33">
        <v>59541169.33</v>
      </c>
      <c r="I207" s="33">
        <v>22067818.32</v>
      </c>
      <c r="J207" s="33">
        <v>24169820.01</v>
      </c>
      <c r="K207" s="33">
        <v>13303531</v>
      </c>
      <c r="L207" s="33">
        <v>59453106.11</v>
      </c>
      <c r="M207" s="33">
        <v>22593997.22</v>
      </c>
      <c r="N207" s="33">
        <v>23555577.89</v>
      </c>
      <c r="O207" s="33">
        <v>13303531</v>
      </c>
      <c r="P207" s="9">
        <v>99.85</v>
      </c>
      <c r="Q207" s="9">
        <v>102.38</v>
      </c>
      <c r="R207" s="9">
        <v>97.45</v>
      </c>
      <c r="S207" s="9">
        <v>100</v>
      </c>
      <c r="T207" s="32">
        <v>38</v>
      </c>
      <c r="U207" s="32">
        <v>39.62</v>
      </c>
      <c r="V207" s="32">
        <v>22.37</v>
      </c>
      <c r="W207" s="32">
        <v>114.6</v>
      </c>
      <c r="X207" s="32">
        <v>110.46</v>
      </c>
      <c r="Y207" s="32">
        <v>129.13</v>
      </c>
      <c r="Z207" s="32">
        <v>100.9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258</v>
      </c>
      <c r="G208" s="56" t="s">
        <v>443</v>
      </c>
      <c r="H208" s="33">
        <v>45557226.51</v>
      </c>
      <c r="I208" s="33">
        <v>14660519.98</v>
      </c>
      <c r="J208" s="33">
        <v>18715925.53</v>
      </c>
      <c r="K208" s="33">
        <v>12180781</v>
      </c>
      <c r="L208" s="33">
        <v>44937010.52</v>
      </c>
      <c r="M208" s="33">
        <v>15243114.93</v>
      </c>
      <c r="N208" s="33">
        <v>17513114.59</v>
      </c>
      <c r="O208" s="33">
        <v>12180781</v>
      </c>
      <c r="P208" s="9">
        <v>98.63</v>
      </c>
      <c r="Q208" s="9">
        <v>103.97</v>
      </c>
      <c r="R208" s="9">
        <v>93.57</v>
      </c>
      <c r="S208" s="9">
        <v>100</v>
      </c>
      <c r="T208" s="32">
        <v>33.92</v>
      </c>
      <c r="U208" s="32">
        <v>38.97</v>
      </c>
      <c r="V208" s="32">
        <v>27.1</v>
      </c>
      <c r="W208" s="32">
        <v>113.04</v>
      </c>
      <c r="X208" s="32">
        <v>117.42</v>
      </c>
      <c r="Y208" s="32">
        <v>120.72</v>
      </c>
      <c r="Z208" s="32">
        <v>99.33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258</v>
      </c>
      <c r="G209" s="56" t="s">
        <v>444</v>
      </c>
      <c r="H209" s="33">
        <v>52556566.31</v>
      </c>
      <c r="I209" s="33">
        <v>18111793.84</v>
      </c>
      <c r="J209" s="33">
        <v>17991150.47</v>
      </c>
      <c r="K209" s="33">
        <v>16453622</v>
      </c>
      <c r="L209" s="33">
        <v>52311455.8</v>
      </c>
      <c r="M209" s="33">
        <v>18418148.58</v>
      </c>
      <c r="N209" s="33">
        <v>17439685.22</v>
      </c>
      <c r="O209" s="33">
        <v>16453622</v>
      </c>
      <c r="P209" s="9">
        <v>99.53</v>
      </c>
      <c r="Q209" s="9">
        <v>101.69</v>
      </c>
      <c r="R209" s="9">
        <v>96.93</v>
      </c>
      <c r="S209" s="9">
        <v>100</v>
      </c>
      <c r="T209" s="32">
        <v>35.2</v>
      </c>
      <c r="U209" s="32">
        <v>33.33</v>
      </c>
      <c r="V209" s="32">
        <v>31.45</v>
      </c>
      <c r="W209" s="32">
        <v>115.75</v>
      </c>
      <c r="X209" s="32">
        <v>114.73</v>
      </c>
      <c r="Y209" s="32">
        <v>124.97</v>
      </c>
      <c r="Z209" s="32">
        <v>108.36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258</v>
      </c>
      <c r="G210" s="56" t="s">
        <v>445</v>
      </c>
      <c r="H210" s="33">
        <v>24187561.01</v>
      </c>
      <c r="I210" s="33">
        <v>6761079</v>
      </c>
      <c r="J210" s="33">
        <v>9265710.01</v>
      </c>
      <c r="K210" s="33">
        <v>8160772</v>
      </c>
      <c r="L210" s="33">
        <v>24069648.62</v>
      </c>
      <c r="M210" s="33">
        <v>6803541.33</v>
      </c>
      <c r="N210" s="33">
        <v>9105335.29</v>
      </c>
      <c r="O210" s="33">
        <v>8160772</v>
      </c>
      <c r="P210" s="9">
        <v>99.51</v>
      </c>
      <c r="Q210" s="9">
        <v>100.62</v>
      </c>
      <c r="R210" s="9">
        <v>98.26</v>
      </c>
      <c r="S210" s="9">
        <v>100</v>
      </c>
      <c r="T210" s="32">
        <v>28.26</v>
      </c>
      <c r="U210" s="32">
        <v>37.82</v>
      </c>
      <c r="V210" s="32">
        <v>33.9</v>
      </c>
      <c r="W210" s="32">
        <v>99.4</v>
      </c>
      <c r="X210" s="32">
        <v>92.14</v>
      </c>
      <c r="Y210" s="32">
        <v>103.55</v>
      </c>
      <c r="Z210" s="32">
        <v>101.52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258</v>
      </c>
      <c r="G211" s="56" t="s">
        <v>446</v>
      </c>
      <c r="H211" s="33">
        <v>81606562.13</v>
      </c>
      <c r="I211" s="33">
        <v>32213266.5</v>
      </c>
      <c r="J211" s="33">
        <v>29225561.63</v>
      </c>
      <c r="K211" s="33">
        <v>20167734</v>
      </c>
      <c r="L211" s="33">
        <v>80241083.32</v>
      </c>
      <c r="M211" s="33">
        <v>31330968.2</v>
      </c>
      <c r="N211" s="33">
        <v>28742381.12</v>
      </c>
      <c r="O211" s="33">
        <v>20167734</v>
      </c>
      <c r="P211" s="9">
        <v>98.32</v>
      </c>
      <c r="Q211" s="9">
        <v>97.26</v>
      </c>
      <c r="R211" s="9">
        <v>98.34</v>
      </c>
      <c r="S211" s="9">
        <v>100</v>
      </c>
      <c r="T211" s="32">
        <v>39.04</v>
      </c>
      <c r="U211" s="32">
        <v>35.82</v>
      </c>
      <c r="V211" s="32">
        <v>25.13</v>
      </c>
      <c r="W211" s="32">
        <v>111.78</v>
      </c>
      <c r="X211" s="32">
        <v>118.82</v>
      </c>
      <c r="Y211" s="32">
        <v>108.13</v>
      </c>
      <c r="Z211" s="32">
        <v>107.08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258</v>
      </c>
      <c r="G212" s="56" t="s">
        <v>447</v>
      </c>
      <c r="H212" s="33">
        <v>29919485.99</v>
      </c>
      <c r="I212" s="33">
        <v>6605634.2</v>
      </c>
      <c r="J212" s="33">
        <v>13155905.79</v>
      </c>
      <c r="K212" s="33">
        <v>10157946</v>
      </c>
      <c r="L212" s="33">
        <v>29084785.58</v>
      </c>
      <c r="M212" s="33">
        <v>6566154.11</v>
      </c>
      <c r="N212" s="33">
        <v>12360685.47</v>
      </c>
      <c r="O212" s="33">
        <v>10157946</v>
      </c>
      <c r="P212" s="9">
        <v>97.21</v>
      </c>
      <c r="Q212" s="9">
        <v>99.4</v>
      </c>
      <c r="R212" s="9">
        <v>93.95</v>
      </c>
      <c r="S212" s="9">
        <v>100</v>
      </c>
      <c r="T212" s="32">
        <v>22.57</v>
      </c>
      <c r="U212" s="32">
        <v>42.49</v>
      </c>
      <c r="V212" s="32">
        <v>34.92</v>
      </c>
      <c r="W212" s="32">
        <v>113.27</v>
      </c>
      <c r="X212" s="32">
        <v>106.38</v>
      </c>
      <c r="Y212" s="32">
        <v>125.55</v>
      </c>
      <c r="Z212" s="32">
        <v>105.16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258</v>
      </c>
      <c r="G213" s="56" t="s">
        <v>448</v>
      </c>
      <c r="H213" s="33">
        <v>39752716.57</v>
      </c>
      <c r="I213" s="33">
        <v>13957182.84</v>
      </c>
      <c r="J213" s="33">
        <v>14646819.73</v>
      </c>
      <c r="K213" s="33">
        <v>11148714</v>
      </c>
      <c r="L213" s="33">
        <v>39251645.42</v>
      </c>
      <c r="M213" s="33">
        <v>13845341.68</v>
      </c>
      <c r="N213" s="33">
        <v>14257589.74</v>
      </c>
      <c r="O213" s="33">
        <v>11148714</v>
      </c>
      <c r="P213" s="9">
        <v>98.73</v>
      </c>
      <c r="Q213" s="9">
        <v>99.19</v>
      </c>
      <c r="R213" s="9">
        <v>97.34</v>
      </c>
      <c r="S213" s="9">
        <v>100</v>
      </c>
      <c r="T213" s="32">
        <v>35.27</v>
      </c>
      <c r="U213" s="32">
        <v>36.32</v>
      </c>
      <c r="V213" s="32">
        <v>28.4</v>
      </c>
      <c r="W213" s="32">
        <v>113.64</v>
      </c>
      <c r="X213" s="32">
        <v>111.18</v>
      </c>
      <c r="Y213" s="32">
        <v>123.34</v>
      </c>
      <c r="Z213" s="32">
        <v>105.89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258</v>
      </c>
      <c r="G214" s="56" t="s">
        <v>449</v>
      </c>
      <c r="H214" s="33">
        <v>32570747.41</v>
      </c>
      <c r="I214" s="33">
        <v>8441115.94</v>
      </c>
      <c r="J214" s="33">
        <v>14571929.47</v>
      </c>
      <c r="K214" s="33">
        <v>9557702</v>
      </c>
      <c r="L214" s="33">
        <v>31833206.69</v>
      </c>
      <c r="M214" s="33">
        <v>8034399.02</v>
      </c>
      <c r="N214" s="33">
        <v>14241105.67</v>
      </c>
      <c r="O214" s="33">
        <v>9557702</v>
      </c>
      <c r="P214" s="9">
        <v>97.73</v>
      </c>
      <c r="Q214" s="9">
        <v>95.18</v>
      </c>
      <c r="R214" s="9">
        <v>97.72</v>
      </c>
      <c r="S214" s="9">
        <v>100</v>
      </c>
      <c r="T214" s="32">
        <v>25.23</v>
      </c>
      <c r="U214" s="32">
        <v>44.73</v>
      </c>
      <c r="V214" s="32">
        <v>30.02</v>
      </c>
      <c r="W214" s="32">
        <v>125.68</v>
      </c>
      <c r="X214" s="32">
        <v>113.86</v>
      </c>
      <c r="Y214" s="32">
        <v>159.55</v>
      </c>
      <c r="Z214" s="32">
        <v>102.25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258</v>
      </c>
      <c r="G215" s="56" t="s">
        <v>450</v>
      </c>
      <c r="H215" s="33">
        <v>24123719.05</v>
      </c>
      <c r="I215" s="33">
        <v>8146345.91</v>
      </c>
      <c r="J215" s="33">
        <v>8929938.14</v>
      </c>
      <c r="K215" s="33">
        <v>7047435</v>
      </c>
      <c r="L215" s="33">
        <v>23202433.48</v>
      </c>
      <c r="M215" s="33">
        <v>7866599.17</v>
      </c>
      <c r="N215" s="33">
        <v>8288399.31</v>
      </c>
      <c r="O215" s="33">
        <v>7047435</v>
      </c>
      <c r="P215" s="9">
        <v>96.18</v>
      </c>
      <c r="Q215" s="9">
        <v>96.56</v>
      </c>
      <c r="R215" s="9">
        <v>92.81</v>
      </c>
      <c r="S215" s="9">
        <v>100</v>
      </c>
      <c r="T215" s="32">
        <v>33.9</v>
      </c>
      <c r="U215" s="32">
        <v>35.72</v>
      </c>
      <c r="V215" s="32">
        <v>30.37</v>
      </c>
      <c r="W215" s="32">
        <v>103.29</v>
      </c>
      <c r="X215" s="32">
        <v>116.51</v>
      </c>
      <c r="Y215" s="32">
        <v>105.7</v>
      </c>
      <c r="Z215" s="32">
        <v>89.53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258</v>
      </c>
      <c r="G216" s="56" t="s">
        <v>451</v>
      </c>
      <c r="H216" s="33">
        <v>33751939.95</v>
      </c>
      <c r="I216" s="33">
        <v>6007763.12</v>
      </c>
      <c r="J216" s="33">
        <v>14162358.83</v>
      </c>
      <c r="K216" s="33">
        <v>13581818</v>
      </c>
      <c r="L216" s="33">
        <v>32810177.51</v>
      </c>
      <c r="M216" s="33">
        <v>6062265.76</v>
      </c>
      <c r="N216" s="33">
        <v>13093654.75</v>
      </c>
      <c r="O216" s="33">
        <v>13654257</v>
      </c>
      <c r="P216" s="9">
        <v>97.2</v>
      </c>
      <c r="Q216" s="9">
        <v>100.9</v>
      </c>
      <c r="R216" s="9">
        <v>92.45</v>
      </c>
      <c r="S216" s="9">
        <v>100.53</v>
      </c>
      <c r="T216" s="32">
        <v>18.47</v>
      </c>
      <c r="U216" s="32">
        <v>39.9</v>
      </c>
      <c r="V216" s="32">
        <v>41.61</v>
      </c>
      <c r="W216" s="32">
        <v>107.78</v>
      </c>
      <c r="X216" s="32">
        <v>111.81</v>
      </c>
      <c r="Y216" s="32">
        <v>111.61</v>
      </c>
      <c r="Z216" s="32">
        <v>102.75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258</v>
      </c>
      <c r="G217" s="56" t="s">
        <v>452</v>
      </c>
      <c r="H217" s="33">
        <v>25633107.76</v>
      </c>
      <c r="I217" s="33">
        <v>10589500.25</v>
      </c>
      <c r="J217" s="33">
        <v>8468148.51</v>
      </c>
      <c r="K217" s="33">
        <v>6575459</v>
      </c>
      <c r="L217" s="33">
        <v>24794354.77</v>
      </c>
      <c r="M217" s="33">
        <v>10372042.67</v>
      </c>
      <c r="N217" s="33">
        <v>7846853.1</v>
      </c>
      <c r="O217" s="33">
        <v>6575459</v>
      </c>
      <c r="P217" s="9">
        <v>96.72</v>
      </c>
      <c r="Q217" s="9">
        <v>97.94</v>
      </c>
      <c r="R217" s="9">
        <v>92.66</v>
      </c>
      <c r="S217" s="9">
        <v>100</v>
      </c>
      <c r="T217" s="32">
        <v>41.83</v>
      </c>
      <c r="U217" s="32">
        <v>31.64</v>
      </c>
      <c r="V217" s="32">
        <v>26.51</v>
      </c>
      <c r="W217" s="32">
        <v>95.68</v>
      </c>
      <c r="X217" s="32">
        <v>92.93</v>
      </c>
      <c r="Y217" s="32">
        <v>102.38</v>
      </c>
      <c r="Z217" s="32">
        <v>92.77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453</v>
      </c>
      <c r="G218" s="56" t="s">
        <v>454</v>
      </c>
      <c r="H218" s="33">
        <v>297576832.3</v>
      </c>
      <c r="I218" s="33">
        <v>105170416.03</v>
      </c>
      <c r="J218" s="33">
        <v>93458926.27</v>
      </c>
      <c r="K218" s="33">
        <v>98947490</v>
      </c>
      <c r="L218" s="33">
        <v>295887884.36</v>
      </c>
      <c r="M218" s="33">
        <v>108965412.52</v>
      </c>
      <c r="N218" s="33">
        <v>87974981.84</v>
      </c>
      <c r="O218" s="33">
        <v>98947490</v>
      </c>
      <c r="P218" s="9">
        <v>99.43</v>
      </c>
      <c r="Q218" s="9">
        <v>103.6</v>
      </c>
      <c r="R218" s="9">
        <v>94.13</v>
      </c>
      <c r="S218" s="9">
        <v>100</v>
      </c>
      <c r="T218" s="32">
        <v>36.82</v>
      </c>
      <c r="U218" s="32">
        <v>29.73</v>
      </c>
      <c r="V218" s="32">
        <v>33.44</v>
      </c>
      <c r="W218" s="32">
        <v>109.14</v>
      </c>
      <c r="X218" s="32">
        <v>104.77</v>
      </c>
      <c r="Y218" s="32">
        <v>127.22</v>
      </c>
      <c r="Z218" s="32">
        <v>101.02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453</v>
      </c>
      <c r="G219" s="56" t="s">
        <v>455</v>
      </c>
      <c r="H219" s="33">
        <v>331665909.73</v>
      </c>
      <c r="I219" s="33">
        <v>138592652.46</v>
      </c>
      <c r="J219" s="33">
        <v>85518344.27</v>
      </c>
      <c r="K219" s="33">
        <v>107554913</v>
      </c>
      <c r="L219" s="33">
        <v>312110450.41</v>
      </c>
      <c r="M219" s="33">
        <v>120066224</v>
      </c>
      <c r="N219" s="33">
        <v>84377522.41</v>
      </c>
      <c r="O219" s="33">
        <v>107666704</v>
      </c>
      <c r="P219" s="9">
        <v>94.1</v>
      </c>
      <c r="Q219" s="9">
        <v>86.63</v>
      </c>
      <c r="R219" s="9">
        <v>98.66</v>
      </c>
      <c r="S219" s="9">
        <v>100.1</v>
      </c>
      <c r="T219" s="32">
        <v>38.46</v>
      </c>
      <c r="U219" s="32">
        <v>27.03</v>
      </c>
      <c r="V219" s="32">
        <v>34.49</v>
      </c>
      <c r="W219" s="32">
        <v>103.4</v>
      </c>
      <c r="X219" s="32">
        <v>93.83</v>
      </c>
      <c r="Y219" s="32">
        <v>118.55</v>
      </c>
      <c r="Z219" s="32">
        <v>104.82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453</v>
      </c>
      <c r="G220" s="56" t="s">
        <v>456</v>
      </c>
      <c r="H220" s="33">
        <v>2133822043.9</v>
      </c>
      <c r="I220" s="33">
        <v>1096060936</v>
      </c>
      <c r="J220" s="33">
        <v>611996357.9</v>
      </c>
      <c r="K220" s="33">
        <v>425764750</v>
      </c>
      <c r="L220" s="33">
        <v>2046121524.89</v>
      </c>
      <c r="M220" s="33">
        <v>1057344237.14</v>
      </c>
      <c r="N220" s="33">
        <v>563012537.75</v>
      </c>
      <c r="O220" s="33">
        <v>425764750</v>
      </c>
      <c r="P220" s="9">
        <v>95.88</v>
      </c>
      <c r="Q220" s="9">
        <v>96.46</v>
      </c>
      <c r="R220" s="9">
        <v>91.99</v>
      </c>
      <c r="S220" s="9">
        <v>100</v>
      </c>
      <c r="T220" s="32">
        <v>51.67</v>
      </c>
      <c r="U220" s="32">
        <v>27.51</v>
      </c>
      <c r="V220" s="32">
        <v>20.8</v>
      </c>
      <c r="W220" s="32">
        <v>111.61</v>
      </c>
      <c r="X220" s="32">
        <v>106.23</v>
      </c>
      <c r="Y220" s="32">
        <v>133.41</v>
      </c>
      <c r="Z220" s="32">
        <v>102.39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453</v>
      </c>
      <c r="G221" s="56" t="s">
        <v>457</v>
      </c>
      <c r="H221" s="33">
        <v>384646369.35</v>
      </c>
      <c r="I221" s="33">
        <v>150361070</v>
      </c>
      <c r="J221" s="33">
        <v>99071047.35</v>
      </c>
      <c r="K221" s="33">
        <v>135214252</v>
      </c>
      <c r="L221" s="33">
        <v>381698431.99</v>
      </c>
      <c r="M221" s="33">
        <v>150802309</v>
      </c>
      <c r="N221" s="33">
        <v>95681870.99</v>
      </c>
      <c r="O221" s="33">
        <v>135214252</v>
      </c>
      <c r="P221" s="9">
        <v>99.23</v>
      </c>
      <c r="Q221" s="9">
        <v>100.29</v>
      </c>
      <c r="R221" s="9">
        <v>96.57</v>
      </c>
      <c r="S221" s="9">
        <v>100</v>
      </c>
      <c r="T221" s="32">
        <v>39.5</v>
      </c>
      <c r="U221" s="32">
        <v>25.06</v>
      </c>
      <c r="V221" s="32">
        <v>35.42</v>
      </c>
      <c r="W221" s="32">
        <v>104.37</v>
      </c>
      <c r="X221" s="32">
        <v>116.25</v>
      </c>
      <c r="Y221" s="32">
        <v>96.02</v>
      </c>
      <c r="Z221" s="32">
        <v>99.17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458</v>
      </c>
      <c r="G222" s="56" t="s">
        <v>459</v>
      </c>
      <c r="H222" s="33">
        <v>98890844.23</v>
      </c>
      <c r="I222" s="33">
        <v>30914717.32</v>
      </c>
      <c r="J222" s="33">
        <v>32366505.91</v>
      </c>
      <c r="K222" s="33">
        <v>35609621</v>
      </c>
      <c r="L222" s="33">
        <v>92757748.5</v>
      </c>
      <c r="M222" s="33">
        <v>30774772.65</v>
      </c>
      <c r="N222" s="33">
        <v>26187624.85</v>
      </c>
      <c r="O222" s="33">
        <v>35795351</v>
      </c>
      <c r="P222" s="9">
        <v>93.79</v>
      </c>
      <c r="Q222" s="9">
        <v>99.54</v>
      </c>
      <c r="R222" s="9">
        <v>80.9</v>
      </c>
      <c r="S222" s="9">
        <v>100.52</v>
      </c>
      <c r="T222" s="32">
        <v>33.17</v>
      </c>
      <c r="U222" s="32">
        <v>28.23</v>
      </c>
      <c r="V222" s="32">
        <v>38.59</v>
      </c>
      <c r="W222" s="32">
        <v>108.57</v>
      </c>
      <c r="X222" s="32">
        <v>105.06</v>
      </c>
      <c r="Y222" s="32">
        <v>124.07</v>
      </c>
      <c r="Z222" s="32">
        <v>102.18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458</v>
      </c>
      <c r="G223" s="56" t="s">
        <v>460</v>
      </c>
      <c r="H223" s="33">
        <v>107480853.11</v>
      </c>
      <c r="I223" s="33">
        <v>25508329</v>
      </c>
      <c r="J223" s="33">
        <v>32625741.11</v>
      </c>
      <c r="K223" s="33">
        <v>49346783</v>
      </c>
      <c r="L223" s="33">
        <v>105997994.53</v>
      </c>
      <c r="M223" s="33">
        <v>25760137.16</v>
      </c>
      <c r="N223" s="33">
        <v>30891074.37</v>
      </c>
      <c r="O223" s="33">
        <v>49346783</v>
      </c>
      <c r="P223" s="9">
        <v>98.62</v>
      </c>
      <c r="Q223" s="9">
        <v>100.98</v>
      </c>
      <c r="R223" s="9">
        <v>94.68</v>
      </c>
      <c r="S223" s="9">
        <v>100</v>
      </c>
      <c r="T223" s="32">
        <v>24.3</v>
      </c>
      <c r="U223" s="32">
        <v>29.14</v>
      </c>
      <c r="V223" s="32">
        <v>46.55</v>
      </c>
      <c r="W223" s="32">
        <v>99.81</v>
      </c>
      <c r="X223" s="32">
        <v>106.8</v>
      </c>
      <c r="Y223" s="32">
        <v>101.09</v>
      </c>
      <c r="Z223" s="32">
        <v>95.77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458</v>
      </c>
      <c r="G224" s="56" t="s">
        <v>461</v>
      </c>
      <c r="H224" s="33">
        <v>67473588.69</v>
      </c>
      <c r="I224" s="33">
        <v>21482130</v>
      </c>
      <c r="J224" s="33">
        <v>21472773.69</v>
      </c>
      <c r="K224" s="33">
        <v>24518685</v>
      </c>
      <c r="L224" s="33">
        <v>67443159.25</v>
      </c>
      <c r="M224" s="33">
        <v>21603101.11</v>
      </c>
      <c r="N224" s="33">
        <v>21321373.14</v>
      </c>
      <c r="O224" s="33">
        <v>24518685</v>
      </c>
      <c r="P224" s="9">
        <v>99.95</v>
      </c>
      <c r="Q224" s="9">
        <v>100.56</v>
      </c>
      <c r="R224" s="9">
        <v>99.29</v>
      </c>
      <c r="S224" s="9">
        <v>100</v>
      </c>
      <c r="T224" s="32">
        <v>32.03</v>
      </c>
      <c r="U224" s="32">
        <v>31.61</v>
      </c>
      <c r="V224" s="32">
        <v>36.35</v>
      </c>
      <c r="W224" s="32">
        <v>94.53</v>
      </c>
      <c r="X224" s="32">
        <v>101.36</v>
      </c>
      <c r="Y224" s="32">
        <v>93.53</v>
      </c>
      <c r="Z224" s="32">
        <v>90.02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458</v>
      </c>
      <c r="G225" s="56" t="s">
        <v>462</v>
      </c>
      <c r="H225" s="33">
        <v>59363386.29</v>
      </c>
      <c r="I225" s="33">
        <v>11853262.91</v>
      </c>
      <c r="J225" s="33">
        <v>13536652.38</v>
      </c>
      <c r="K225" s="33">
        <v>33973471</v>
      </c>
      <c r="L225" s="33">
        <v>58441021.53</v>
      </c>
      <c r="M225" s="33">
        <v>12638393.41</v>
      </c>
      <c r="N225" s="33">
        <v>11829157.12</v>
      </c>
      <c r="O225" s="33">
        <v>33973471</v>
      </c>
      <c r="P225" s="9">
        <v>98.44</v>
      </c>
      <c r="Q225" s="9">
        <v>106.62</v>
      </c>
      <c r="R225" s="9">
        <v>87.38</v>
      </c>
      <c r="S225" s="9">
        <v>100</v>
      </c>
      <c r="T225" s="32">
        <v>21.62</v>
      </c>
      <c r="U225" s="32">
        <v>20.24</v>
      </c>
      <c r="V225" s="32">
        <v>58.13</v>
      </c>
      <c r="W225" s="32">
        <v>98.67</v>
      </c>
      <c r="X225" s="32">
        <v>109.43</v>
      </c>
      <c r="Y225" s="32">
        <v>78.86</v>
      </c>
      <c r="Z225" s="32">
        <v>103.96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458</v>
      </c>
      <c r="G226" s="56" t="s">
        <v>463</v>
      </c>
      <c r="H226" s="33">
        <v>57142645.96</v>
      </c>
      <c r="I226" s="33">
        <v>18103598.51</v>
      </c>
      <c r="J226" s="33">
        <v>19365711.45</v>
      </c>
      <c r="K226" s="33">
        <v>19673336</v>
      </c>
      <c r="L226" s="33">
        <v>57280614.2</v>
      </c>
      <c r="M226" s="33">
        <v>18392447.64</v>
      </c>
      <c r="N226" s="33">
        <v>19214830.56</v>
      </c>
      <c r="O226" s="33">
        <v>19673336</v>
      </c>
      <c r="P226" s="9">
        <v>100.24</v>
      </c>
      <c r="Q226" s="9">
        <v>101.59</v>
      </c>
      <c r="R226" s="9">
        <v>99.22</v>
      </c>
      <c r="S226" s="9">
        <v>100</v>
      </c>
      <c r="T226" s="32">
        <v>32.1</v>
      </c>
      <c r="U226" s="32">
        <v>33.54</v>
      </c>
      <c r="V226" s="32">
        <v>34.34</v>
      </c>
      <c r="W226" s="32">
        <v>113.02</v>
      </c>
      <c r="X226" s="32">
        <v>122.79</v>
      </c>
      <c r="Y226" s="32">
        <v>120.49</v>
      </c>
      <c r="Z226" s="32">
        <v>99.59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458</v>
      </c>
      <c r="G227" s="56" t="s">
        <v>464</v>
      </c>
      <c r="H227" s="33">
        <v>81544043.56</v>
      </c>
      <c r="I227" s="33">
        <v>27306273.21</v>
      </c>
      <c r="J227" s="33">
        <v>24484618.35</v>
      </c>
      <c r="K227" s="33">
        <v>29753152</v>
      </c>
      <c r="L227" s="33">
        <v>80963155.48</v>
      </c>
      <c r="M227" s="33">
        <v>27605111.26</v>
      </c>
      <c r="N227" s="33">
        <v>23604892.22</v>
      </c>
      <c r="O227" s="33">
        <v>29753152</v>
      </c>
      <c r="P227" s="9">
        <v>99.28</v>
      </c>
      <c r="Q227" s="9">
        <v>101.09</v>
      </c>
      <c r="R227" s="9">
        <v>96.4</v>
      </c>
      <c r="S227" s="9">
        <v>100</v>
      </c>
      <c r="T227" s="32">
        <v>34.09</v>
      </c>
      <c r="U227" s="32">
        <v>29.15</v>
      </c>
      <c r="V227" s="32">
        <v>36.74</v>
      </c>
      <c r="W227" s="32">
        <v>108.22</v>
      </c>
      <c r="X227" s="32">
        <v>104.8</v>
      </c>
      <c r="Y227" s="32">
        <v>115.56</v>
      </c>
      <c r="Z227" s="32">
        <v>106.1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458</v>
      </c>
      <c r="G228" s="56" t="s">
        <v>465</v>
      </c>
      <c r="H228" s="33">
        <v>98795875.86</v>
      </c>
      <c r="I228" s="33">
        <v>29050560.06</v>
      </c>
      <c r="J228" s="33">
        <v>25005043.8</v>
      </c>
      <c r="K228" s="33">
        <v>44740272</v>
      </c>
      <c r="L228" s="33">
        <v>97740719.47</v>
      </c>
      <c r="M228" s="33">
        <v>29929572.86</v>
      </c>
      <c r="N228" s="33">
        <v>23070874.61</v>
      </c>
      <c r="O228" s="33">
        <v>44740272</v>
      </c>
      <c r="P228" s="9">
        <v>98.93</v>
      </c>
      <c r="Q228" s="9">
        <v>103.02</v>
      </c>
      <c r="R228" s="9">
        <v>92.26</v>
      </c>
      <c r="S228" s="9">
        <v>100</v>
      </c>
      <c r="T228" s="32">
        <v>30.62</v>
      </c>
      <c r="U228" s="32">
        <v>23.6</v>
      </c>
      <c r="V228" s="32">
        <v>45.77</v>
      </c>
      <c r="W228" s="32">
        <v>97.57</v>
      </c>
      <c r="X228" s="32">
        <v>97.44</v>
      </c>
      <c r="Y228" s="32">
        <v>101.83</v>
      </c>
      <c r="Z228" s="32">
        <v>95.6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458</v>
      </c>
      <c r="G229" s="56" t="s">
        <v>466</v>
      </c>
      <c r="H229" s="33">
        <v>74830546.97</v>
      </c>
      <c r="I229" s="33">
        <v>22867820</v>
      </c>
      <c r="J229" s="33">
        <v>19460301.97</v>
      </c>
      <c r="K229" s="33">
        <v>32502425</v>
      </c>
      <c r="L229" s="33">
        <v>74290262.69</v>
      </c>
      <c r="M229" s="33">
        <v>23210682.86</v>
      </c>
      <c r="N229" s="33">
        <v>18620583.83</v>
      </c>
      <c r="O229" s="33">
        <v>32458996</v>
      </c>
      <c r="P229" s="9">
        <v>99.27</v>
      </c>
      <c r="Q229" s="9">
        <v>101.49</v>
      </c>
      <c r="R229" s="9">
        <v>95.68</v>
      </c>
      <c r="S229" s="9">
        <v>99.86</v>
      </c>
      <c r="T229" s="32">
        <v>31.24</v>
      </c>
      <c r="U229" s="32">
        <v>25.06</v>
      </c>
      <c r="V229" s="32">
        <v>43.69</v>
      </c>
      <c r="W229" s="32">
        <v>105.06</v>
      </c>
      <c r="X229" s="32">
        <v>104.91</v>
      </c>
      <c r="Y229" s="32">
        <v>120.04</v>
      </c>
      <c r="Z229" s="32">
        <v>98.15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458</v>
      </c>
      <c r="G230" s="56" t="s">
        <v>467</v>
      </c>
      <c r="H230" s="33">
        <v>145595722.41</v>
      </c>
      <c r="I230" s="33">
        <v>49325208.87</v>
      </c>
      <c r="J230" s="33">
        <v>47126015.54</v>
      </c>
      <c r="K230" s="33">
        <v>49144498</v>
      </c>
      <c r="L230" s="33">
        <v>141071241.54</v>
      </c>
      <c r="M230" s="33">
        <v>47735408.58</v>
      </c>
      <c r="N230" s="33">
        <v>44191334.96</v>
      </c>
      <c r="O230" s="33">
        <v>49144498</v>
      </c>
      <c r="P230" s="9">
        <v>96.89</v>
      </c>
      <c r="Q230" s="9">
        <v>96.77</v>
      </c>
      <c r="R230" s="9">
        <v>93.77</v>
      </c>
      <c r="S230" s="9">
        <v>100</v>
      </c>
      <c r="T230" s="32">
        <v>33.83</v>
      </c>
      <c r="U230" s="32">
        <v>31.32</v>
      </c>
      <c r="V230" s="32">
        <v>34.83</v>
      </c>
      <c r="W230" s="32">
        <v>109.14</v>
      </c>
      <c r="X230" s="32">
        <v>100.64</v>
      </c>
      <c r="Y230" s="32">
        <v>142.83</v>
      </c>
      <c r="Z230" s="32">
        <v>96.57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458</v>
      </c>
      <c r="G231" s="56" t="s">
        <v>468</v>
      </c>
      <c r="H231" s="33">
        <v>50456053.77</v>
      </c>
      <c r="I231" s="33">
        <v>17214363</v>
      </c>
      <c r="J231" s="33">
        <v>11115783.77</v>
      </c>
      <c r="K231" s="33">
        <v>22125907</v>
      </c>
      <c r="L231" s="33">
        <v>49645361.93</v>
      </c>
      <c r="M231" s="33">
        <v>16542716.6</v>
      </c>
      <c r="N231" s="33">
        <v>10976738.33</v>
      </c>
      <c r="O231" s="33">
        <v>22125907</v>
      </c>
      <c r="P231" s="9">
        <v>98.39</v>
      </c>
      <c r="Q231" s="9">
        <v>96.09</v>
      </c>
      <c r="R231" s="9">
        <v>98.74</v>
      </c>
      <c r="S231" s="9">
        <v>100</v>
      </c>
      <c r="T231" s="32">
        <v>33.32</v>
      </c>
      <c r="U231" s="32">
        <v>22.11</v>
      </c>
      <c r="V231" s="32">
        <v>44.56</v>
      </c>
      <c r="W231" s="32">
        <v>98.65</v>
      </c>
      <c r="X231" s="32">
        <v>100.7</v>
      </c>
      <c r="Y231" s="32">
        <v>96.2</v>
      </c>
      <c r="Z231" s="32">
        <v>98.39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458</v>
      </c>
      <c r="G232" s="56" t="s">
        <v>469</v>
      </c>
      <c r="H232" s="33">
        <v>97988918.74</v>
      </c>
      <c r="I232" s="33">
        <v>25136318.82</v>
      </c>
      <c r="J232" s="33">
        <v>19317776.92</v>
      </c>
      <c r="K232" s="33">
        <v>53534823</v>
      </c>
      <c r="L232" s="33">
        <v>97819285.9</v>
      </c>
      <c r="M232" s="33">
        <v>25043438.85</v>
      </c>
      <c r="N232" s="33">
        <v>19241024.05</v>
      </c>
      <c r="O232" s="33">
        <v>53534823</v>
      </c>
      <c r="P232" s="9">
        <v>99.82</v>
      </c>
      <c r="Q232" s="9">
        <v>99.63</v>
      </c>
      <c r="R232" s="9">
        <v>99.6</v>
      </c>
      <c r="S232" s="9">
        <v>100</v>
      </c>
      <c r="T232" s="32">
        <v>25.6</v>
      </c>
      <c r="U232" s="32">
        <v>19.66</v>
      </c>
      <c r="V232" s="32">
        <v>54.72</v>
      </c>
      <c r="W232" s="32">
        <v>98.39</v>
      </c>
      <c r="X232" s="32">
        <v>104.46</v>
      </c>
      <c r="Y232" s="32">
        <v>86.42</v>
      </c>
      <c r="Z232" s="32">
        <v>100.67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458</v>
      </c>
      <c r="G233" s="56" t="s">
        <v>470</v>
      </c>
      <c r="H233" s="33">
        <v>50109390.41</v>
      </c>
      <c r="I233" s="33">
        <v>11810174</v>
      </c>
      <c r="J233" s="33">
        <v>16309079.41</v>
      </c>
      <c r="K233" s="33">
        <v>21990137</v>
      </c>
      <c r="L233" s="33">
        <v>49309175.66</v>
      </c>
      <c r="M233" s="33">
        <v>11876055.03</v>
      </c>
      <c r="N233" s="33">
        <v>15442983.63</v>
      </c>
      <c r="O233" s="33">
        <v>21990137</v>
      </c>
      <c r="P233" s="9">
        <v>98.4</v>
      </c>
      <c r="Q233" s="9">
        <v>100.55</v>
      </c>
      <c r="R233" s="9">
        <v>94.68</v>
      </c>
      <c r="S233" s="9">
        <v>100</v>
      </c>
      <c r="T233" s="32">
        <v>24.08</v>
      </c>
      <c r="U233" s="32">
        <v>31.31</v>
      </c>
      <c r="V233" s="32">
        <v>44.59</v>
      </c>
      <c r="W233" s="32">
        <v>107.74</v>
      </c>
      <c r="X233" s="32">
        <v>110.15</v>
      </c>
      <c r="Y233" s="32">
        <v>125.91</v>
      </c>
      <c r="Z233" s="32">
        <v>96.8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458</v>
      </c>
      <c r="G234" s="56" t="s">
        <v>471</v>
      </c>
      <c r="H234" s="33">
        <v>32574821.9</v>
      </c>
      <c r="I234" s="33">
        <v>9121551.95</v>
      </c>
      <c r="J234" s="33">
        <v>11646491.95</v>
      </c>
      <c r="K234" s="33">
        <v>11806778</v>
      </c>
      <c r="L234" s="33">
        <v>31333436.64</v>
      </c>
      <c r="M234" s="33">
        <v>9158223.15</v>
      </c>
      <c r="N234" s="33">
        <v>10368435.49</v>
      </c>
      <c r="O234" s="33">
        <v>11806778</v>
      </c>
      <c r="P234" s="9">
        <v>96.18</v>
      </c>
      <c r="Q234" s="9">
        <v>100.4</v>
      </c>
      <c r="R234" s="9">
        <v>89.02</v>
      </c>
      <c r="S234" s="9">
        <v>100</v>
      </c>
      <c r="T234" s="32">
        <v>29.22</v>
      </c>
      <c r="U234" s="32">
        <v>33.09</v>
      </c>
      <c r="V234" s="32">
        <v>37.68</v>
      </c>
      <c r="W234" s="32">
        <v>101.19</v>
      </c>
      <c r="X234" s="32">
        <v>109.88</v>
      </c>
      <c r="Y234" s="32">
        <v>95.63</v>
      </c>
      <c r="Z234" s="32">
        <v>100.17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458</v>
      </c>
      <c r="G235" s="56" t="s">
        <v>472</v>
      </c>
      <c r="H235" s="33">
        <v>113810910.05</v>
      </c>
      <c r="I235" s="33">
        <v>33300270</v>
      </c>
      <c r="J235" s="33">
        <v>19093824.05</v>
      </c>
      <c r="K235" s="33">
        <v>61416816</v>
      </c>
      <c r="L235" s="33">
        <v>116300245.53</v>
      </c>
      <c r="M235" s="33">
        <v>36481433.46</v>
      </c>
      <c r="N235" s="33">
        <v>18401996.07</v>
      </c>
      <c r="O235" s="33">
        <v>61416816</v>
      </c>
      <c r="P235" s="9">
        <v>102.18</v>
      </c>
      <c r="Q235" s="9">
        <v>109.55</v>
      </c>
      <c r="R235" s="9">
        <v>96.37</v>
      </c>
      <c r="S235" s="9">
        <v>100</v>
      </c>
      <c r="T235" s="32">
        <v>31.36</v>
      </c>
      <c r="U235" s="32">
        <v>15.82</v>
      </c>
      <c r="V235" s="32">
        <v>52.8</v>
      </c>
      <c r="W235" s="32">
        <v>103.09</v>
      </c>
      <c r="X235" s="32">
        <v>113.04</v>
      </c>
      <c r="Y235" s="32">
        <v>93.08</v>
      </c>
      <c r="Z235" s="32">
        <v>101.06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458</v>
      </c>
      <c r="G236" s="56" t="s">
        <v>473</v>
      </c>
      <c r="H236" s="33">
        <v>53724051.83</v>
      </c>
      <c r="I236" s="33">
        <v>11771609</v>
      </c>
      <c r="J236" s="33">
        <v>13526292.83</v>
      </c>
      <c r="K236" s="33">
        <v>28426150</v>
      </c>
      <c r="L236" s="33">
        <v>52901705.68</v>
      </c>
      <c r="M236" s="33">
        <v>11286352.69</v>
      </c>
      <c r="N236" s="33">
        <v>13189202.99</v>
      </c>
      <c r="O236" s="33">
        <v>28426150</v>
      </c>
      <c r="P236" s="9">
        <v>98.46</v>
      </c>
      <c r="Q236" s="9">
        <v>95.87</v>
      </c>
      <c r="R236" s="9">
        <v>97.5</v>
      </c>
      <c r="S236" s="9">
        <v>100</v>
      </c>
      <c r="T236" s="32">
        <v>21.33</v>
      </c>
      <c r="U236" s="32">
        <v>24.93</v>
      </c>
      <c r="V236" s="32">
        <v>53.73</v>
      </c>
      <c r="W236" s="32">
        <v>105.02</v>
      </c>
      <c r="X236" s="32">
        <v>102.78</v>
      </c>
      <c r="Y236" s="32">
        <v>126.5</v>
      </c>
      <c r="Z236" s="32">
        <v>98.14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458</v>
      </c>
      <c r="G237" s="56" t="s">
        <v>474</v>
      </c>
      <c r="H237" s="33">
        <v>52471691</v>
      </c>
      <c r="I237" s="33">
        <v>17320040</v>
      </c>
      <c r="J237" s="33">
        <v>10905708</v>
      </c>
      <c r="K237" s="33">
        <v>24245943</v>
      </c>
      <c r="L237" s="33">
        <v>52367416.23</v>
      </c>
      <c r="M237" s="33">
        <v>17458209.43</v>
      </c>
      <c r="N237" s="33">
        <v>10663263.8</v>
      </c>
      <c r="O237" s="33">
        <v>24245943</v>
      </c>
      <c r="P237" s="9">
        <v>99.8</v>
      </c>
      <c r="Q237" s="9">
        <v>100.79</v>
      </c>
      <c r="R237" s="9">
        <v>97.77</v>
      </c>
      <c r="S237" s="9">
        <v>100</v>
      </c>
      <c r="T237" s="32">
        <v>33.33</v>
      </c>
      <c r="U237" s="32">
        <v>20.36</v>
      </c>
      <c r="V237" s="32">
        <v>46.29</v>
      </c>
      <c r="W237" s="32">
        <v>91.14</v>
      </c>
      <c r="X237" s="32">
        <v>101.23</v>
      </c>
      <c r="Y237" s="32">
        <v>69.41</v>
      </c>
      <c r="Z237" s="32">
        <v>97.57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458</v>
      </c>
      <c r="G238" s="56" t="s">
        <v>475</v>
      </c>
      <c r="H238" s="33">
        <v>81303311.79</v>
      </c>
      <c r="I238" s="33">
        <v>24580698.99</v>
      </c>
      <c r="J238" s="33">
        <v>33148558.8</v>
      </c>
      <c r="K238" s="33">
        <v>23574054</v>
      </c>
      <c r="L238" s="33">
        <v>73575209.89</v>
      </c>
      <c r="M238" s="33">
        <v>25063816.39</v>
      </c>
      <c r="N238" s="33">
        <v>24937339.5</v>
      </c>
      <c r="O238" s="33">
        <v>23574054</v>
      </c>
      <c r="P238" s="9">
        <v>90.49</v>
      </c>
      <c r="Q238" s="9">
        <v>101.96</v>
      </c>
      <c r="R238" s="9">
        <v>75.22</v>
      </c>
      <c r="S238" s="9">
        <v>100</v>
      </c>
      <c r="T238" s="32">
        <v>34.06</v>
      </c>
      <c r="U238" s="32">
        <v>33.89</v>
      </c>
      <c r="V238" s="32">
        <v>32.04</v>
      </c>
      <c r="W238" s="32">
        <v>113.39</v>
      </c>
      <c r="X238" s="32">
        <v>105.22</v>
      </c>
      <c r="Y238" s="32">
        <v>142.31</v>
      </c>
      <c r="Z238" s="32">
        <v>100.14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458</v>
      </c>
      <c r="G239" s="56" t="s">
        <v>476</v>
      </c>
      <c r="H239" s="33">
        <v>79485474.56</v>
      </c>
      <c r="I239" s="33">
        <v>20962090.46</v>
      </c>
      <c r="J239" s="33">
        <v>17764643.1</v>
      </c>
      <c r="K239" s="33">
        <v>40758741</v>
      </c>
      <c r="L239" s="33">
        <v>76869466.32</v>
      </c>
      <c r="M239" s="33">
        <v>20253147.02</v>
      </c>
      <c r="N239" s="33">
        <v>15857578.3</v>
      </c>
      <c r="O239" s="33">
        <v>40758741</v>
      </c>
      <c r="P239" s="9">
        <v>96.7</v>
      </c>
      <c r="Q239" s="9">
        <v>96.61</v>
      </c>
      <c r="R239" s="9">
        <v>89.26</v>
      </c>
      <c r="S239" s="9">
        <v>100</v>
      </c>
      <c r="T239" s="32">
        <v>26.34</v>
      </c>
      <c r="U239" s="32">
        <v>20.62</v>
      </c>
      <c r="V239" s="32">
        <v>53.02</v>
      </c>
      <c r="W239" s="32">
        <v>95.71</v>
      </c>
      <c r="X239" s="32">
        <v>100.43</v>
      </c>
      <c r="Y239" s="32">
        <v>85.39</v>
      </c>
      <c r="Z239" s="32">
        <v>98.03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458</v>
      </c>
      <c r="G240" s="56" t="s">
        <v>477</v>
      </c>
      <c r="H240" s="33">
        <v>55410170.92</v>
      </c>
      <c r="I240" s="33">
        <v>14093985.51</v>
      </c>
      <c r="J240" s="33">
        <v>17233224.41</v>
      </c>
      <c r="K240" s="33">
        <v>24082961</v>
      </c>
      <c r="L240" s="33">
        <v>55374454.09</v>
      </c>
      <c r="M240" s="33">
        <v>14142966.39</v>
      </c>
      <c r="N240" s="33">
        <v>17148526.7</v>
      </c>
      <c r="O240" s="33">
        <v>24082961</v>
      </c>
      <c r="P240" s="9">
        <v>99.93</v>
      </c>
      <c r="Q240" s="9">
        <v>100.34</v>
      </c>
      <c r="R240" s="9">
        <v>99.5</v>
      </c>
      <c r="S240" s="9">
        <v>100</v>
      </c>
      <c r="T240" s="32">
        <v>25.54</v>
      </c>
      <c r="U240" s="32">
        <v>30.96</v>
      </c>
      <c r="V240" s="32">
        <v>43.49</v>
      </c>
      <c r="W240" s="32">
        <v>112.37</v>
      </c>
      <c r="X240" s="32">
        <v>101.26</v>
      </c>
      <c r="Y240" s="32">
        <v>138.82</v>
      </c>
      <c r="Z240" s="32">
        <v>104.9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458</v>
      </c>
      <c r="G241" s="56" t="s">
        <v>478</v>
      </c>
      <c r="H241" s="33">
        <v>67902325.28</v>
      </c>
      <c r="I241" s="33">
        <v>27006148</v>
      </c>
      <c r="J241" s="33">
        <v>16930389.28</v>
      </c>
      <c r="K241" s="33">
        <v>23965788</v>
      </c>
      <c r="L241" s="33">
        <v>68722410.35</v>
      </c>
      <c r="M241" s="33">
        <v>27791552.36</v>
      </c>
      <c r="N241" s="33">
        <v>16965069.99</v>
      </c>
      <c r="O241" s="33">
        <v>23965788</v>
      </c>
      <c r="P241" s="9">
        <v>101.2</v>
      </c>
      <c r="Q241" s="9">
        <v>102.9</v>
      </c>
      <c r="R241" s="9">
        <v>100.2</v>
      </c>
      <c r="S241" s="9">
        <v>100</v>
      </c>
      <c r="T241" s="32">
        <v>40.44</v>
      </c>
      <c r="U241" s="32">
        <v>24.68</v>
      </c>
      <c r="V241" s="32">
        <v>34.87</v>
      </c>
      <c r="W241" s="32">
        <v>114.99</v>
      </c>
      <c r="X241" s="32">
        <v>106.38</v>
      </c>
      <c r="Y241" s="32">
        <v>142.25</v>
      </c>
      <c r="Z241" s="32">
        <v>110.38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479</v>
      </c>
      <c r="G242" s="56" t="s">
        <v>480</v>
      </c>
      <c r="H242" s="33">
        <v>908487751.11</v>
      </c>
      <c r="I242" s="33">
        <v>244129808.18</v>
      </c>
      <c r="J242" s="33">
        <v>417424931.93</v>
      </c>
      <c r="K242" s="33">
        <v>246933011</v>
      </c>
      <c r="L242" s="33">
        <v>869414854.53</v>
      </c>
      <c r="M242" s="33">
        <v>236184989.96</v>
      </c>
      <c r="N242" s="33">
        <v>386296853.57</v>
      </c>
      <c r="O242" s="33">
        <v>246933011</v>
      </c>
      <c r="P242" s="9">
        <v>95.69</v>
      </c>
      <c r="Q242" s="9">
        <v>96.74</v>
      </c>
      <c r="R242" s="9">
        <v>92.54</v>
      </c>
      <c r="S242" s="9">
        <v>100</v>
      </c>
      <c r="T242" s="32">
        <v>27.16</v>
      </c>
      <c r="U242" s="32">
        <v>44.43</v>
      </c>
      <c r="V242" s="32">
        <v>28.4</v>
      </c>
      <c r="W242" s="32">
        <v>106.59</v>
      </c>
      <c r="X242" s="32">
        <v>96.21</v>
      </c>
      <c r="Y242" s="32">
        <v>107.81</v>
      </c>
      <c r="Z242" s="32">
        <v>116.58</v>
      </c>
    </row>
    <row r="243" spans="1:26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31" t="s">
        <v>481</v>
      </c>
      <c r="G243" s="56" t="s">
        <v>482</v>
      </c>
      <c r="H243" s="33">
        <v>786139</v>
      </c>
      <c r="I243" s="33">
        <v>786139</v>
      </c>
      <c r="J243" s="33">
        <v>0</v>
      </c>
      <c r="K243" s="33">
        <v>0</v>
      </c>
      <c r="L243" s="33">
        <v>786139.2</v>
      </c>
      <c r="M243" s="33">
        <v>786139.2</v>
      </c>
      <c r="N243" s="33">
        <v>0</v>
      </c>
      <c r="O243" s="33">
        <v>0</v>
      </c>
      <c r="P243" s="9">
        <v>100</v>
      </c>
      <c r="Q243" s="9">
        <v>100</v>
      </c>
      <c r="R243" s="9"/>
      <c r="S243" s="9"/>
      <c r="T243" s="32">
        <v>100</v>
      </c>
      <c r="U243" s="32">
        <v>0</v>
      </c>
      <c r="V243" s="32">
        <v>0</v>
      </c>
      <c r="W243" s="32">
        <v>141.17</v>
      </c>
      <c r="X243" s="32">
        <v>141.17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31" t="s">
        <v>481</v>
      </c>
      <c r="G244" s="56" t="s">
        <v>483</v>
      </c>
      <c r="H244" s="33">
        <v>4071802</v>
      </c>
      <c r="I244" s="33">
        <v>4071802</v>
      </c>
      <c r="J244" s="33">
        <v>0</v>
      </c>
      <c r="K244" s="33">
        <v>0</v>
      </c>
      <c r="L244" s="33">
        <v>4110020.14</v>
      </c>
      <c r="M244" s="33">
        <v>4108020.14</v>
      </c>
      <c r="N244" s="33">
        <v>2000</v>
      </c>
      <c r="O244" s="33">
        <v>0</v>
      </c>
      <c r="P244" s="9">
        <v>100.93</v>
      </c>
      <c r="Q244" s="9">
        <v>100.88</v>
      </c>
      <c r="R244" s="9"/>
      <c r="S244" s="9"/>
      <c r="T244" s="32">
        <v>99.95</v>
      </c>
      <c r="U244" s="32">
        <v>0.04</v>
      </c>
      <c r="V244" s="32">
        <v>0</v>
      </c>
      <c r="W244" s="32">
        <v>174.5</v>
      </c>
      <c r="X244" s="32">
        <v>174.77</v>
      </c>
      <c r="Y244" s="32">
        <v>42.37</v>
      </c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31" t="s">
        <v>481</v>
      </c>
      <c r="G245" s="56" t="s">
        <v>484</v>
      </c>
      <c r="H245" s="33">
        <v>1499168</v>
      </c>
      <c r="I245" s="33">
        <v>1499168</v>
      </c>
      <c r="J245" s="33">
        <v>0</v>
      </c>
      <c r="K245" s="33">
        <v>0</v>
      </c>
      <c r="L245" s="33">
        <v>971625.8</v>
      </c>
      <c r="M245" s="33">
        <v>971625.8</v>
      </c>
      <c r="N245" s="33">
        <v>0</v>
      </c>
      <c r="O245" s="33">
        <v>0</v>
      </c>
      <c r="P245" s="9">
        <v>64.81</v>
      </c>
      <c r="Q245" s="9">
        <v>64.81</v>
      </c>
      <c r="R245" s="9"/>
      <c r="S245" s="9"/>
      <c r="T245" s="32">
        <v>100</v>
      </c>
      <c r="U245" s="32">
        <v>0</v>
      </c>
      <c r="V245" s="32">
        <v>0</v>
      </c>
      <c r="W245" s="32">
        <v>29.74</v>
      </c>
      <c r="X245" s="32">
        <v>29.74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31" t="s">
        <v>481</v>
      </c>
      <c r="G246" s="56" t="s">
        <v>484</v>
      </c>
      <c r="H246" s="33">
        <v>680215.7</v>
      </c>
      <c r="I246" s="33">
        <v>40800</v>
      </c>
      <c r="J246" s="33">
        <v>639415.7</v>
      </c>
      <c r="K246" s="33">
        <v>0</v>
      </c>
      <c r="L246" s="33">
        <v>679408.95</v>
      </c>
      <c r="M246" s="33">
        <v>40397.5</v>
      </c>
      <c r="N246" s="33">
        <v>639011.45</v>
      </c>
      <c r="O246" s="33">
        <v>0</v>
      </c>
      <c r="P246" s="9">
        <v>99.88</v>
      </c>
      <c r="Q246" s="9">
        <v>99.01</v>
      </c>
      <c r="R246" s="9">
        <v>99.93</v>
      </c>
      <c r="S246" s="9"/>
      <c r="T246" s="32">
        <v>5.94</v>
      </c>
      <c r="U246" s="32">
        <v>94.05</v>
      </c>
      <c r="V246" s="32">
        <v>0</v>
      </c>
      <c r="W246" s="32">
        <v>329.63</v>
      </c>
      <c r="X246" s="32">
        <v>19.59</v>
      </c>
      <c r="Y246" s="32"/>
      <c r="Z246" s="32"/>
    </row>
    <row r="247" spans="1:26" ht="25.5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31" t="s">
        <v>481</v>
      </c>
      <c r="G247" s="56" t="s">
        <v>485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9"/>
      <c r="Q247" s="9"/>
      <c r="R247" s="9"/>
      <c r="S247" s="9"/>
      <c r="T247" s="32"/>
      <c r="U247" s="32"/>
      <c r="V247" s="32"/>
      <c r="W247" s="32"/>
      <c r="X247" s="32"/>
      <c r="Y247" s="32"/>
      <c r="Z247" s="32"/>
    </row>
    <row r="248" spans="1:26" ht="25.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31" t="s">
        <v>481</v>
      </c>
      <c r="G248" s="56" t="s">
        <v>486</v>
      </c>
      <c r="H248" s="33">
        <v>1600</v>
      </c>
      <c r="I248" s="33">
        <v>1600</v>
      </c>
      <c r="J248" s="33">
        <v>0</v>
      </c>
      <c r="K248" s="33">
        <v>0</v>
      </c>
      <c r="L248" s="33">
        <v>1846.74</v>
      </c>
      <c r="M248" s="33">
        <v>1846.74</v>
      </c>
      <c r="N248" s="33">
        <v>0</v>
      </c>
      <c r="O248" s="33">
        <v>0</v>
      </c>
      <c r="P248" s="9">
        <v>115.42</v>
      </c>
      <c r="Q248" s="9">
        <v>115.42</v>
      </c>
      <c r="R248" s="9"/>
      <c r="S248" s="9"/>
      <c r="T248" s="32">
        <v>100</v>
      </c>
      <c r="U248" s="32">
        <v>0</v>
      </c>
      <c r="V248" s="32">
        <v>0</v>
      </c>
      <c r="W248" s="32">
        <v>65.08</v>
      </c>
      <c r="X248" s="32">
        <v>65.08</v>
      </c>
      <c r="Y248" s="32"/>
      <c r="Z248" s="32"/>
    </row>
    <row r="249" spans="1:26" ht="25.5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31" t="s">
        <v>481</v>
      </c>
      <c r="G249" s="56" t="s">
        <v>487</v>
      </c>
      <c r="H249" s="33">
        <v>18182.4</v>
      </c>
      <c r="I249" s="33">
        <v>18182.4</v>
      </c>
      <c r="J249" s="33">
        <v>0</v>
      </c>
      <c r="K249" s="33">
        <v>0</v>
      </c>
      <c r="L249" s="33">
        <v>18182.6</v>
      </c>
      <c r="M249" s="33">
        <v>18182.6</v>
      </c>
      <c r="N249" s="33">
        <v>0</v>
      </c>
      <c r="O249" s="33">
        <v>0</v>
      </c>
      <c r="P249" s="9">
        <v>100</v>
      </c>
      <c r="Q249" s="9">
        <v>100</v>
      </c>
      <c r="R249" s="9"/>
      <c r="S249" s="9"/>
      <c r="T249" s="32">
        <v>100</v>
      </c>
      <c r="U249" s="32">
        <v>0</v>
      </c>
      <c r="V249" s="32">
        <v>0</v>
      </c>
      <c r="W249" s="32">
        <v>90.51</v>
      </c>
      <c r="X249" s="32">
        <v>90.51</v>
      </c>
      <c r="Y249" s="32"/>
      <c r="Z249" s="32"/>
    </row>
    <row r="250" spans="1:26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31" t="s">
        <v>481</v>
      </c>
      <c r="G250" s="56" t="s">
        <v>488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9"/>
      <c r="Q250" s="9"/>
      <c r="R250" s="9"/>
      <c r="S250" s="9"/>
      <c r="T250" s="32"/>
      <c r="U250" s="32"/>
      <c r="V250" s="32"/>
      <c r="W250" s="32"/>
      <c r="X250" s="32"/>
      <c r="Y250" s="32"/>
      <c r="Z250" s="32"/>
    </row>
    <row r="251" spans="1:26" ht="25.5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31" t="s">
        <v>481</v>
      </c>
      <c r="G251" s="56" t="s">
        <v>489</v>
      </c>
      <c r="H251" s="33">
        <v>80000</v>
      </c>
      <c r="I251" s="33">
        <v>80000</v>
      </c>
      <c r="J251" s="33">
        <v>0</v>
      </c>
      <c r="K251" s="33">
        <v>0</v>
      </c>
      <c r="L251" s="33">
        <v>87079.49</v>
      </c>
      <c r="M251" s="33">
        <v>87079.49</v>
      </c>
      <c r="N251" s="33">
        <v>0</v>
      </c>
      <c r="O251" s="33">
        <v>0</v>
      </c>
      <c r="P251" s="9">
        <v>108.84</v>
      </c>
      <c r="Q251" s="9">
        <v>108.84</v>
      </c>
      <c r="R251" s="9"/>
      <c r="S251" s="9"/>
      <c r="T251" s="32">
        <v>100</v>
      </c>
      <c r="U251" s="32">
        <v>0</v>
      </c>
      <c r="V251" s="32">
        <v>0</v>
      </c>
      <c r="W251" s="32">
        <v>121.65</v>
      </c>
      <c r="X251" s="32">
        <v>121.65</v>
      </c>
      <c r="Y251" s="32"/>
      <c r="Z251" s="32"/>
    </row>
    <row r="252" spans="1:26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31" t="s">
        <v>481</v>
      </c>
      <c r="G252" s="56" t="s">
        <v>490</v>
      </c>
      <c r="H252" s="33">
        <v>64520</v>
      </c>
      <c r="I252" s="33">
        <v>64520</v>
      </c>
      <c r="J252" s="33">
        <v>0</v>
      </c>
      <c r="K252" s="33">
        <v>0</v>
      </c>
      <c r="L252" s="33">
        <v>64514.73</v>
      </c>
      <c r="M252" s="33">
        <v>64514.73</v>
      </c>
      <c r="N252" s="33">
        <v>0</v>
      </c>
      <c r="O252" s="33">
        <v>0</v>
      </c>
      <c r="P252" s="9">
        <v>99.99</v>
      </c>
      <c r="Q252" s="9">
        <v>99.99</v>
      </c>
      <c r="R252" s="9"/>
      <c r="S252" s="9"/>
      <c r="T252" s="32">
        <v>100</v>
      </c>
      <c r="U252" s="32">
        <v>0</v>
      </c>
      <c r="V252" s="32">
        <v>0</v>
      </c>
      <c r="W252" s="32">
        <v>99.84</v>
      </c>
      <c r="X252" s="32">
        <v>99.84</v>
      </c>
      <c r="Y252" s="32"/>
      <c r="Z252" s="32"/>
    </row>
    <row r="253" spans="1:26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31" t="s">
        <v>481</v>
      </c>
      <c r="G253" s="56" t="s">
        <v>491</v>
      </c>
      <c r="H253" s="33">
        <v>39795</v>
      </c>
      <c r="I253" s="33">
        <v>31520</v>
      </c>
      <c r="J253" s="33">
        <v>8275</v>
      </c>
      <c r="K253" s="33">
        <v>0</v>
      </c>
      <c r="L253" s="33">
        <v>38520</v>
      </c>
      <c r="M253" s="33">
        <v>31520</v>
      </c>
      <c r="N253" s="33">
        <v>7000</v>
      </c>
      <c r="O253" s="33">
        <v>0</v>
      </c>
      <c r="P253" s="9">
        <v>96.79</v>
      </c>
      <c r="Q253" s="9">
        <v>100</v>
      </c>
      <c r="R253" s="9">
        <v>84.59</v>
      </c>
      <c r="S253" s="9"/>
      <c r="T253" s="32">
        <v>81.82</v>
      </c>
      <c r="U253" s="32">
        <v>18.17</v>
      </c>
      <c r="V253" s="32">
        <v>0</v>
      </c>
      <c r="W253" s="32">
        <v>93.02</v>
      </c>
      <c r="X253" s="32">
        <v>97.07</v>
      </c>
      <c r="Y253" s="32">
        <v>78.3</v>
      </c>
      <c r="Z253" s="32"/>
    </row>
    <row r="254" spans="1:26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31" t="s">
        <v>481</v>
      </c>
      <c r="G254" s="56" t="s">
        <v>492</v>
      </c>
      <c r="H254" s="33">
        <v>28959760</v>
      </c>
      <c r="I254" s="33">
        <v>13683260</v>
      </c>
      <c r="J254" s="33">
        <v>15276500</v>
      </c>
      <c r="K254" s="33">
        <v>0</v>
      </c>
      <c r="L254" s="33">
        <v>27997375.94</v>
      </c>
      <c r="M254" s="33">
        <v>11928823.31</v>
      </c>
      <c r="N254" s="33">
        <v>16068552.63</v>
      </c>
      <c r="O254" s="33">
        <v>0</v>
      </c>
      <c r="P254" s="9">
        <v>96.67</v>
      </c>
      <c r="Q254" s="9">
        <v>87.17</v>
      </c>
      <c r="R254" s="9">
        <v>105.18</v>
      </c>
      <c r="S254" s="9"/>
      <c r="T254" s="32">
        <v>42.6</v>
      </c>
      <c r="U254" s="32">
        <v>57.39</v>
      </c>
      <c r="V254" s="32">
        <v>0</v>
      </c>
      <c r="W254" s="32">
        <v>70.98</v>
      </c>
      <c r="X254" s="32">
        <v>164</v>
      </c>
      <c r="Y254" s="32">
        <v>49.95</v>
      </c>
      <c r="Z254" s="32"/>
    </row>
    <row r="255" spans="1:26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31" t="s">
        <v>481</v>
      </c>
      <c r="G255" s="56" t="s">
        <v>493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9"/>
      <c r="Q255" s="9"/>
      <c r="R255" s="9"/>
      <c r="S255" s="9"/>
      <c r="T255" s="32"/>
      <c r="U255" s="32"/>
      <c r="V255" s="32"/>
      <c r="W255" s="32"/>
      <c r="X255" s="32"/>
      <c r="Y255" s="32"/>
      <c r="Z255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7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1" sqref="P11:P25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4 kwartału 2017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7" t="s">
        <v>56</v>
      </c>
      <c r="G4" s="167"/>
      <c r="H4" s="165" t="s">
        <v>6</v>
      </c>
      <c r="I4" s="168" t="s">
        <v>36</v>
      </c>
      <c r="J4" s="168"/>
      <c r="K4" s="168"/>
      <c r="L4" s="168"/>
      <c r="M4" s="168"/>
      <c r="N4" s="168"/>
      <c r="O4" s="168"/>
      <c r="P4" s="168"/>
    </row>
    <row r="5" spans="1:16" s="19" customFormat="1" ht="17.25" customHeight="1">
      <c r="A5" s="166"/>
      <c r="B5" s="166"/>
      <c r="C5" s="166"/>
      <c r="D5" s="166"/>
      <c r="E5" s="166"/>
      <c r="F5" s="167"/>
      <c r="G5" s="167"/>
      <c r="H5" s="165"/>
      <c r="I5" s="165" t="s">
        <v>37</v>
      </c>
      <c r="J5" s="168" t="s">
        <v>15</v>
      </c>
      <c r="K5" s="168"/>
      <c r="L5" s="168"/>
      <c r="M5" s="168"/>
      <c r="N5" s="168"/>
      <c r="O5" s="169" t="s">
        <v>38</v>
      </c>
      <c r="P5" s="45" t="s">
        <v>25</v>
      </c>
    </row>
    <row r="6" spans="1:16" s="19" customFormat="1" ht="16.5" customHeight="1">
      <c r="A6" s="166"/>
      <c r="B6" s="166"/>
      <c r="C6" s="166"/>
      <c r="D6" s="166"/>
      <c r="E6" s="166"/>
      <c r="F6" s="167"/>
      <c r="G6" s="167"/>
      <c r="H6" s="165"/>
      <c r="I6" s="165"/>
      <c r="J6" s="164" t="s">
        <v>39</v>
      </c>
      <c r="K6" s="164" t="s">
        <v>34</v>
      </c>
      <c r="L6" s="164" t="s">
        <v>40</v>
      </c>
      <c r="M6" s="164" t="s">
        <v>41</v>
      </c>
      <c r="N6" s="164" t="s">
        <v>42</v>
      </c>
      <c r="O6" s="169"/>
      <c r="P6" s="170" t="s">
        <v>43</v>
      </c>
    </row>
    <row r="7" spans="1:16" s="19" customFormat="1" ht="34.5" customHeight="1">
      <c r="A7" s="166"/>
      <c r="B7" s="166"/>
      <c r="C7" s="166"/>
      <c r="D7" s="166"/>
      <c r="E7" s="166"/>
      <c r="F7" s="167"/>
      <c r="G7" s="167"/>
      <c r="H7" s="165"/>
      <c r="I7" s="165"/>
      <c r="J7" s="164"/>
      <c r="K7" s="164"/>
      <c r="L7" s="164"/>
      <c r="M7" s="164"/>
      <c r="N7" s="164"/>
      <c r="O7" s="169"/>
      <c r="P7" s="170"/>
    </row>
    <row r="8" spans="1:16" s="19" customFormat="1" ht="34.5" customHeight="1">
      <c r="A8" s="166"/>
      <c r="B8" s="166"/>
      <c r="C8" s="166"/>
      <c r="D8" s="166"/>
      <c r="E8" s="166"/>
      <c r="F8" s="167"/>
      <c r="G8" s="167"/>
      <c r="H8" s="165"/>
      <c r="I8" s="165"/>
      <c r="J8" s="164"/>
      <c r="K8" s="164"/>
      <c r="L8" s="164"/>
      <c r="M8" s="164"/>
      <c r="N8" s="164"/>
      <c r="O8" s="169"/>
      <c r="P8" s="170"/>
    </row>
    <row r="9" spans="1:16" s="19" customFormat="1" ht="16.5" customHeight="1">
      <c r="A9" s="166"/>
      <c r="B9" s="166"/>
      <c r="C9" s="166"/>
      <c r="D9" s="166"/>
      <c r="E9" s="166"/>
      <c r="F9" s="166"/>
      <c r="G9" s="166"/>
      <c r="H9" s="165" t="s">
        <v>35</v>
      </c>
      <c r="I9" s="165"/>
      <c r="J9" s="165"/>
      <c r="K9" s="165"/>
      <c r="L9" s="165"/>
      <c r="M9" s="165"/>
      <c r="N9" s="165"/>
      <c r="O9" s="165"/>
      <c r="P9" s="165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258</v>
      </c>
      <c r="G11" s="58" t="s">
        <v>259</v>
      </c>
      <c r="H11" s="49">
        <v>101462694.6</v>
      </c>
      <c r="I11" s="49">
        <v>87807194.6</v>
      </c>
      <c r="J11" s="49">
        <v>35054672.23</v>
      </c>
      <c r="K11" s="49">
        <v>9294263.8</v>
      </c>
      <c r="L11" s="49">
        <v>560000</v>
      </c>
      <c r="M11" s="49">
        <v>0</v>
      </c>
      <c r="N11" s="49">
        <v>42898258.57</v>
      </c>
      <c r="O11" s="49">
        <v>13655500</v>
      </c>
      <c r="P11" s="49">
        <v>13645500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258</v>
      </c>
      <c r="G12" s="58" t="s">
        <v>260</v>
      </c>
      <c r="H12" s="49">
        <v>64930417.08</v>
      </c>
      <c r="I12" s="49">
        <v>55629267.08</v>
      </c>
      <c r="J12" s="49">
        <v>26233447.77</v>
      </c>
      <c r="K12" s="49">
        <v>2464261</v>
      </c>
      <c r="L12" s="49">
        <v>570000</v>
      </c>
      <c r="M12" s="49">
        <v>0</v>
      </c>
      <c r="N12" s="49">
        <v>26361558.31</v>
      </c>
      <c r="O12" s="49">
        <v>9301150</v>
      </c>
      <c r="P12" s="49">
        <v>6736850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258</v>
      </c>
      <c r="G13" s="58" t="s">
        <v>261</v>
      </c>
      <c r="H13" s="49">
        <v>66976416.76</v>
      </c>
      <c r="I13" s="49">
        <v>59260376.76</v>
      </c>
      <c r="J13" s="49">
        <v>24551680.04</v>
      </c>
      <c r="K13" s="49">
        <v>4253901</v>
      </c>
      <c r="L13" s="49">
        <v>400000</v>
      </c>
      <c r="M13" s="49">
        <v>0</v>
      </c>
      <c r="N13" s="49">
        <v>30054795.72</v>
      </c>
      <c r="O13" s="49">
        <v>7716040</v>
      </c>
      <c r="P13" s="49">
        <v>7552292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258</v>
      </c>
      <c r="G14" s="58" t="s">
        <v>262</v>
      </c>
      <c r="H14" s="49">
        <v>69675765.27</v>
      </c>
      <c r="I14" s="49">
        <v>60588270.11</v>
      </c>
      <c r="J14" s="49">
        <v>23366926.03</v>
      </c>
      <c r="K14" s="49">
        <v>4675402.84</v>
      </c>
      <c r="L14" s="49">
        <v>250000</v>
      </c>
      <c r="M14" s="49">
        <v>213430</v>
      </c>
      <c r="N14" s="49">
        <v>32082511.24</v>
      </c>
      <c r="O14" s="49">
        <v>9087495.16</v>
      </c>
      <c r="P14" s="49">
        <v>8170451.16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258</v>
      </c>
      <c r="G15" s="58" t="s">
        <v>263</v>
      </c>
      <c r="H15" s="49">
        <v>132510078.67</v>
      </c>
      <c r="I15" s="49">
        <v>113698112.67</v>
      </c>
      <c r="J15" s="49">
        <v>41523672.6</v>
      </c>
      <c r="K15" s="49">
        <v>6956106.48</v>
      </c>
      <c r="L15" s="49">
        <v>1200000</v>
      </c>
      <c r="M15" s="49">
        <v>0</v>
      </c>
      <c r="N15" s="49">
        <v>64018333.59</v>
      </c>
      <c r="O15" s="49">
        <v>18811966</v>
      </c>
      <c r="P15" s="49">
        <v>18811966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258</v>
      </c>
      <c r="G16" s="58" t="s">
        <v>264</v>
      </c>
      <c r="H16" s="49">
        <v>89540091.27</v>
      </c>
      <c r="I16" s="49">
        <v>78196055.27</v>
      </c>
      <c r="J16" s="49">
        <v>37395696.67</v>
      </c>
      <c r="K16" s="49">
        <v>6990835</v>
      </c>
      <c r="L16" s="49">
        <v>700000</v>
      </c>
      <c r="M16" s="49">
        <v>0</v>
      </c>
      <c r="N16" s="49">
        <v>33109523.6</v>
      </c>
      <c r="O16" s="49">
        <v>11344036</v>
      </c>
      <c r="P16" s="49">
        <v>11344036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258</v>
      </c>
      <c r="G17" s="58" t="s">
        <v>265</v>
      </c>
      <c r="H17" s="49">
        <v>116539916.67</v>
      </c>
      <c r="I17" s="49">
        <v>103053336.67</v>
      </c>
      <c r="J17" s="49">
        <v>43406580.03</v>
      </c>
      <c r="K17" s="49">
        <v>7782713.98</v>
      </c>
      <c r="L17" s="49">
        <v>915000</v>
      </c>
      <c r="M17" s="49">
        <v>27001.17</v>
      </c>
      <c r="N17" s="49">
        <v>50922041.49</v>
      </c>
      <c r="O17" s="49">
        <v>13486580</v>
      </c>
      <c r="P17" s="49">
        <v>13486580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258</v>
      </c>
      <c r="G18" s="58" t="s">
        <v>266</v>
      </c>
      <c r="H18" s="49">
        <v>70898462.43</v>
      </c>
      <c r="I18" s="49">
        <v>65971773.38</v>
      </c>
      <c r="J18" s="49">
        <v>26236982.74</v>
      </c>
      <c r="K18" s="49">
        <v>2865634.86</v>
      </c>
      <c r="L18" s="49">
        <v>500000</v>
      </c>
      <c r="M18" s="49">
        <v>0</v>
      </c>
      <c r="N18" s="49">
        <v>36369155.78</v>
      </c>
      <c r="O18" s="49">
        <v>4926689.05</v>
      </c>
      <c r="P18" s="49">
        <v>4926689.05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258</v>
      </c>
      <c r="G19" s="58" t="s">
        <v>267</v>
      </c>
      <c r="H19" s="49">
        <v>226893179.85</v>
      </c>
      <c r="I19" s="49">
        <v>206539039.85</v>
      </c>
      <c r="J19" s="49">
        <v>85297767.01</v>
      </c>
      <c r="K19" s="49">
        <v>18112372.72</v>
      </c>
      <c r="L19" s="49">
        <v>2000000</v>
      </c>
      <c r="M19" s="49">
        <v>0</v>
      </c>
      <c r="N19" s="49">
        <v>101128900.12</v>
      </c>
      <c r="O19" s="49">
        <v>20354140</v>
      </c>
      <c r="P19" s="49">
        <v>19951140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258</v>
      </c>
      <c r="G20" s="58" t="s">
        <v>268</v>
      </c>
      <c r="H20" s="49">
        <v>68953153.34</v>
      </c>
      <c r="I20" s="49">
        <v>58517255.05</v>
      </c>
      <c r="J20" s="49">
        <v>23440909.53</v>
      </c>
      <c r="K20" s="49">
        <v>3795296.84</v>
      </c>
      <c r="L20" s="49">
        <v>310000</v>
      </c>
      <c r="M20" s="49">
        <v>62300</v>
      </c>
      <c r="N20" s="49">
        <v>30908748.68</v>
      </c>
      <c r="O20" s="49">
        <v>10435898.29</v>
      </c>
      <c r="P20" s="49">
        <v>10435898.29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258</v>
      </c>
      <c r="G21" s="58" t="s">
        <v>269</v>
      </c>
      <c r="H21" s="49">
        <v>17711547.71</v>
      </c>
      <c r="I21" s="49">
        <v>16402034.89</v>
      </c>
      <c r="J21" s="49">
        <v>6633076.11</v>
      </c>
      <c r="K21" s="49">
        <v>460798</v>
      </c>
      <c r="L21" s="49">
        <v>358000</v>
      </c>
      <c r="M21" s="49">
        <v>0</v>
      </c>
      <c r="N21" s="49">
        <v>8950160.78</v>
      </c>
      <c r="O21" s="49">
        <v>1309512.82</v>
      </c>
      <c r="P21" s="49">
        <v>1309512.82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258</v>
      </c>
      <c r="G22" s="58" t="s">
        <v>270</v>
      </c>
      <c r="H22" s="49">
        <v>11163350.93</v>
      </c>
      <c r="I22" s="49">
        <v>10612955.93</v>
      </c>
      <c r="J22" s="49">
        <v>4687648.18</v>
      </c>
      <c r="K22" s="49">
        <v>379700</v>
      </c>
      <c r="L22" s="49">
        <v>80000</v>
      </c>
      <c r="M22" s="49">
        <v>0</v>
      </c>
      <c r="N22" s="49">
        <v>5465607.75</v>
      </c>
      <c r="O22" s="49">
        <v>550395</v>
      </c>
      <c r="P22" s="49">
        <v>550395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258</v>
      </c>
      <c r="G23" s="58" t="s">
        <v>271</v>
      </c>
      <c r="H23" s="49">
        <v>144117382.97</v>
      </c>
      <c r="I23" s="49">
        <v>128519888.48</v>
      </c>
      <c r="J23" s="49">
        <v>51206900.58</v>
      </c>
      <c r="K23" s="49">
        <v>9569935.77</v>
      </c>
      <c r="L23" s="49">
        <v>0</v>
      </c>
      <c r="M23" s="49">
        <v>429000</v>
      </c>
      <c r="N23" s="49">
        <v>67314052.13</v>
      </c>
      <c r="O23" s="49">
        <v>15597494.49</v>
      </c>
      <c r="P23" s="49">
        <v>15597494.49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258</v>
      </c>
      <c r="G24" s="58" t="s">
        <v>272</v>
      </c>
      <c r="H24" s="49">
        <v>22296936.71</v>
      </c>
      <c r="I24" s="49">
        <v>18590323.89</v>
      </c>
      <c r="J24" s="49">
        <v>6994958.73</v>
      </c>
      <c r="K24" s="49">
        <v>1555689.75</v>
      </c>
      <c r="L24" s="49">
        <v>213000</v>
      </c>
      <c r="M24" s="49">
        <v>0</v>
      </c>
      <c r="N24" s="49">
        <v>9826675.41</v>
      </c>
      <c r="O24" s="49">
        <v>3706612.82</v>
      </c>
      <c r="P24" s="49">
        <v>3706612.82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258</v>
      </c>
      <c r="G25" s="58" t="s">
        <v>273</v>
      </c>
      <c r="H25" s="49">
        <v>74642163.64</v>
      </c>
      <c r="I25" s="49">
        <v>69069956.64</v>
      </c>
      <c r="J25" s="49">
        <v>30972715.1</v>
      </c>
      <c r="K25" s="49">
        <v>5575776</v>
      </c>
      <c r="L25" s="49">
        <v>431969</v>
      </c>
      <c r="M25" s="49">
        <v>0</v>
      </c>
      <c r="N25" s="49">
        <v>32089496.54</v>
      </c>
      <c r="O25" s="49">
        <v>5572207</v>
      </c>
      <c r="P25" s="49">
        <v>5572207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258</v>
      </c>
      <c r="G26" s="58" t="s">
        <v>274</v>
      </c>
      <c r="H26" s="49">
        <v>50159698.87</v>
      </c>
      <c r="I26" s="49">
        <v>47161303.87</v>
      </c>
      <c r="J26" s="49">
        <v>20335013.81</v>
      </c>
      <c r="K26" s="49">
        <v>2398862.57</v>
      </c>
      <c r="L26" s="49">
        <v>448240</v>
      </c>
      <c r="M26" s="49">
        <v>0</v>
      </c>
      <c r="N26" s="49">
        <v>23979187.49</v>
      </c>
      <c r="O26" s="49">
        <v>2998395</v>
      </c>
      <c r="P26" s="49">
        <v>2998395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258</v>
      </c>
      <c r="G27" s="58" t="s">
        <v>275</v>
      </c>
      <c r="H27" s="49">
        <v>20017785.95</v>
      </c>
      <c r="I27" s="49">
        <v>16426579.33</v>
      </c>
      <c r="J27" s="49">
        <v>6275760.16</v>
      </c>
      <c r="K27" s="49">
        <v>206666.04</v>
      </c>
      <c r="L27" s="49">
        <v>31000</v>
      </c>
      <c r="M27" s="49">
        <v>0</v>
      </c>
      <c r="N27" s="49">
        <v>9913153.13</v>
      </c>
      <c r="O27" s="49">
        <v>3591206.62</v>
      </c>
      <c r="P27" s="49">
        <v>3591206.62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258</v>
      </c>
      <c r="G28" s="58" t="s">
        <v>276</v>
      </c>
      <c r="H28" s="49">
        <v>27590401</v>
      </c>
      <c r="I28" s="49">
        <v>25556323.97</v>
      </c>
      <c r="J28" s="49">
        <v>9949656.9</v>
      </c>
      <c r="K28" s="49">
        <v>1515557.45</v>
      </c>
      <c r="L28" s="49">
        <v>1500</v>
      </c>
      <c r="M28" s="49">
        <v>0</v>
      </c>
      <c r="N28" s="49">
        <v>14089609.62</v>
      </c>
      <c r="O28" s="49">
        <v>2034077.03</v>
      </c>
      <c r="P28" s="49">
        <v>2034077.03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258</v>
      </c>
      <c r="G29" s="58" t="s">
        <v>276</v>
      </c>
      <c r="H29" s="49">
        <v>21402491.53</v>
      </c>
      <c r="I29" s="49">
        <v>16412920.92</v>
      </c>
      <c r="J29" s="49">
        <v>6502484.85</v>
      </c>
      <c r="K29" s="49">
        <v>266696</v>
      </c>
      <c r="L29" s="49">
        <v>30000</v>
      </c>
      <c r="M29" s="49">
        <v>0</v>
      </c>
      <c r="N29" s="49">
        <v>9613740.07</v>
      </c>
      <c r="O29" s="49">
        <v>4989570.61</v>
      </c>
      <c r="P29" s="49">
        <v>4989570.61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258</v>
      </c>
      <c r="G30" s="58" t="s">
        <v>277</v>
      </c>
      <c r="H30" s="49">
        <v>21194897.76</v>
      </c>
      <c r="I30" s="49">
        <v>13104859.76</v>
      </c>
      <c r="J30" s="49">
        <v>4697721.7</v>
      </c>
      <c r="K30" s="49">
        <v>819526</v>
      </c>
      <c r="L30" s="49">
        <v>0</v>
      </c>
      <c r="M30" s="49">
        <v>0</v>
      </c>
      <c r="N30" s="49">
        <v>7587612.06</v>
      </c>
      <c r="O30" s="49">
        <v>8090038</v>
      </c>
      <c r="P30" s="49">
        <v>8090038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258</v>
      </c>
      <c r="G31" s="58" t="s">
        <v>278</v>
      </c>
      <c r="H31" s="49">
        <v>16526641.16</v>
      </c>
      <c r="I31" s="49">
        <v>14137529.16</v>
      </c>
      <c r="J31" s="49">
        <v>5956235.31</v>
      </c>
      <c r="K31" s="49">
        <v>494200</v>
      </c>
      <c r="L31" s="49">
        <v>30000</v>
      </c>
      <c r="M31" s="49">
        <v>0</v>
      </c>
      <c r="N31" s="49">
        <v>7657093.85</v>
      </c>
      <c r="O31" s="49">
        <v>2389112</v>
      </c>
      <c r="P31" s="49">
        <v>2389112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258</v>
      </c>
      <c r="G32" s="58" t="s">
        <v>279</v>
      </c>
      <c r="H32" s="49">
        <v>16686365.52</v>
      </c>
      <c r="I32" s="49">
        <v>12421021.34</v>
      </c>
      <c r="J32" s="49">
        <v>4918810.42</v>
      </c>
      <c r="K32" s="49">
        <v>381300</v>
      </c>
      <c r="L32" s="49">
        <v>126567</v>
      </c>
      <c r="M32" s="49">
        <v>0</v>
      </c>
      <c r="N32" s="49">
        <v>6994343.92</v>
      </c>
      <c r="O32" s="49">
        <v>4265344.18</v>
      </c>
      <c r="P32" s="49">
        <v>4265344.18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258</v>
      </c>
      <c r="G33" s="58" t="s">
        <v>280</v>
      </c>
      <c r="H33" s="49">
        <v>13831820.57</v>
      </c>
      <c r="I33" s="49">
        <v>12556659.04</v>
      </c>
      <c r="J33" s="49">
        <v>5348991.32</v>
      </c>
      <c r="K33" s="49">
        <v>349500</v>
      </c>
      <c r="L33" s="49">
        <v>100000</v>
      </c>
      <c r="M33" s="49">
        <v>0</v>
      </c>
      <c r="N33" s="49">
        <v>6758167.72</v>
      </c>
      <c r="O33" s="49">
        <v>1275161.53</v>
      </c>
      <c r="P33" s="49">
        <v>1275161.53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258</v>
      </c>
      <c r="G34" s="58" t="s">
        <v>281</v>
      </c>
      <c r="H34" s="49">
        <v>65801514.84</v>
      </c>
      <c r="I34" s="49">
        <v>53356496.1</v>
      </c>
      <c r="J34" s="49">
        <v>16334704.01</v>
      </c>
      <c r="K34" s="49">
        <v>3142893.97</v>
      </c>
      <c r="L34" s="49">
        <v>209760</v>
      </c>
      <c r="M34" s="49">
        <v>0</v>
      </c>
      <c r="N34" s="49">
        <v>33669138.12</v>
      </c>
      <c r="O34" s="49">
        <v>12445018.74</v>
      </c>
      <c r="P34" s="49">
        <v>12445018.74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258</v>
      </c>
      <c r="G35" s="58" t="s">
        <v>282</v>
      </c>
      <c r="H35" s="49">
        <v>12927030.35</v>
      </c>
      <c r="I35" s="49">
        <v>11171881.35</v>
      </c>
      <c r="J35" s="49">
        <v>4741460.3</v>
      </c>
      <c r="K35" s="49">
        <v>418981</v>
      </c>
      <c r="L35" s="49">
        <v>50000</v>
      </c>
      <c r="M35" s="49">
        <v>0</v>
      </c>
      <c r="N35" s="49">
        <v>5961440.05</v>
      </c>
      <c r="O35" s="49">
        <v>1755149</v>
      </c>
      <c r="P35" s="49">
        <v>1755149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258</v>
      </c>
      <c r="G36" s="58" t="s">
        <v>259</v>
      </c>
      <c r="H36" s="49">
        <v>56667116.27</v>
      </c>
      <c r="I36" s="49">
        <v>50483484.67</v>
      </c>
      <c r="J36" s="49">
        <v>15246224.9</v>
      </c>
      <c r="K36" s="49">
        <v>6290128.54</v>
      </c>
      <c r="L36" s="49">
        <v>450000</v>
      </c>
      <c r="M36" s="49">
        <v>0</v>
      </c>
      <c r="N36" s="49">
        <v>28497131.23</v>
      </c>
      <c r="O36" s="49">
        <v>6183631.6</v>
      </c>
      <c r="P36" s="49">
        <v>6183631.6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258</v>
      </c>
      <c r="G37" s="58" t="s">
        <v>283</v>
      </c>
      <c r="H37" s="49">
        <v>18638807.45</v>
      </c>
      <c r="I37" s="49">
        <v>14503163.45</v>
      </c>
      <c r="J37" s="49">
        <v>5578393.82</v>
      </c>
      <c r="K37" s="49">
        <v>808460</v>
      </c>
      <c r="L37" s="49">
        <v>201500</v>
      </c>
      <c r="M37" s="49">
        <v>0</v>
      </c>
      <c r="N37" s="49">
        <v>7914809.63</v>
      </c>
      <c r="O37" s="49">
        <v>4135644</v>
      </c>
      <c r="P37" s="49">
        <v>4135644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258</v>
      </c>
      <c r="G38" s="58" t="s">
        <v>284</v>
      </c>
      <c r="H38" s="49">
        <v>28306193.09</v>
      </c>
      <c r="I38" s="49">
        <v>24402488.09</v>
      </c>
      <c r="J38" s="49">
        <v>8490707.12</v>
      </c>
      <c r="K38" s="49">
        <v>1219900</v>
      </c>
      <c r="L38" s="49">
        <v>55000</v>
      </c>
      <c r="M38" s="49">
        <v>17642</v>
      </c>
      <c r="N38" s="49">
        <v>14619238.97</v>
      </c>
      <c r="O38" s="49">
        <v>3903705</v>
      </c>
      <c r="P38" s="49">
        <v>3903705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258</v>
      </c>
      <c r="G39" s="58" t="s">
        <v>285</v>
      </c>
      <c r="H39" s="49">
        <v>18157649.43</v>
      </c>
      <c r="I39" s="49">
        <v>13265806.43</v>
      </c>
      <c r="J39" s="49">
        <v>5146468.03</v>
      </c>
      <c r="K39" s="49">
        <v>289000</v>
      </c>
      <c r="L39" s="49">
        <v>162000</v>
      </c>
      <c r="M39" s="49">
        <v>0</v>
      </c>
      <c r="N39" s="49">
        <v>7668338.4</v>
      </c>
      <c r="O39" s="49">
        <v>4891843</v>
      </c>
      <c r="P39" s="49">
        <v>4891843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258</v>
      </c>
      <c r="G40" s="58" t="s">
        <v>286</v>
      </c>
      <c r="H40" s="49">
        <v>60488309.66</v>
      </c>
      <c r="I40" s="49">
        <v>47215131.71</v>
      </c>
      <c r="J40" s="49">
        <v>16897607.65</v>
      </c>
      <c r="K40" s="49">
        <v>2113789</v>
      </c>
      <c r="L40" s="49">
        <v>500000</v>
      </c>
      <c r="M40" s="49">
        <v>0</v>
      </c>
      <c r="N40" s="49">
        <v>27703735.06</v>
      </c>
      <c r="O40" s="49">
        <v>13273177.95</v>
      </c>
      <c r="P40" s="49">
        <v>13273177.95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258</v>
      </c>
      <c r="G41" s="58" t="s">
        <v>287</v>
      </c>
      <c r="H41" s="49">
        <v>31681720.99</v>
      </c>
      <c r="I41" s="49">
        <v>27081720.99</v>
      </c>
      <c r="J41" s="49">
        <v>9966930.67</v>
      </c>
      <c r="K41" s="49">
        <v>645300</v>
      </c>
      <c r="L41" s="49">
        <v>57500</v>
      </c>
      <c r="M41" s="49">
        <v>0</v>
      </c>
      <c r="N41" s="49">
        <v>16411990.32</v>
      </c>
      <c r="O41" s="49">
        <v>4600000</v>
      </c>
      <c r="P41" s="49">
        <v>4600000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258</v>
      </c>
      <c r="G42" s="58" t="s">
        <v>288</v>
      </c>
      <c r="H42" s="49">
        <v>14143275.79</v>
      </c>
      <c r="I42" s="49">
        <v>11244108.79</v>
      </c>
      <c r="J42" s="49">
        <v>4897500.35</v>
      </c>
      <c r="K42" s="49">
        <v>121547.22</v>
      </c>
      <c r="L42" s="49">
        <v>73379</v>
      </c>
      <c r="M42" s="49">
        <v>0</v>
      </c>
      <c r="N42" s="49">
        <v>6151682.22</v>
      </c>
      <c r="O42" s="49">
        <v>2899167</v>
      </c>
      <c r="P42" s="49">
        <v>2899167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258</v>
      </c>
      <c r="G43" s="58" t="s">
        <v>289</v>
      </c>
      <c r="H43" s="49">
        <v>40832505.22</v>
      </c>
      <c r="I43" s="49">
        <v>34279239.7</v>
      </c>
      <c r="J43" s="49">
        <v>14030095.73</v>
      </c>
      <c r="K43" s="49">
        <v>966793.61</v>
      </c>
      <c r="L43" s="49">
        <v>50000</v>
      </c>
      <c r="M43" s="49">
        <v>0</v>
      </c>
      <c r="N43" s="49">
        <v>19232350.36</v>
      </c>
      <c r="O43" s="49">
        <v>6553265.52</v>
      </c>
      <c r="P43" s="49">
        <v>6479365.52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258</v>
      </c>
      <c r="G44" s="58" t="s">
        <v>290</v>
      </c>
      <c r="H44" s="49">
        <v>21883621</v>
      </c>
      <c r="I44" s="49">
        <v>17089161</v>
      </c>
      <c r="J44" s="49">
        <v>7480457.6</v>
      </c>
      <c r="K44" s="49">
        <v>181514</v>
      </c>
      <c r="L44" s="49">
        <v>53000</v>
      </c>
      <c r="M44" s="49">
        <v>13255</v>
      </c>
      <c r="N44" s="49">
        <v>9360934.4</v>
      </c>
      <c r="O44" s="49">
        <v>4794460</v>
      </c>
      <c r="P44" s="49">
        <v>4794460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258</v>
      </c>
      <c r="G45" s="58" t="s">
        <v>291</v>
      </c>
      <c r="H45" s="49">
        <v>18363136.84</v>
      </c>
      <c r="I45" s="49">
        <v>16495268.19</v>
      </c>
      <c r="J45" s="49">
        <v>5995186.61</v>
      </c>
      <c r="K45" s="49">
        <v>419876.5</v>
      </c>
      <c r="L45" s="49">
        <v>82000</v>
      </c>
      <c r="M45" s="49">
        <v>0</v>
      </c>
      <c r="N45" s="49">
        <v>9998205.08</v>
      </c>
      <c r="O45" s="49">
        <v>1867868.65</v>
      </c>
      <c r="P45" s="49">
        <v>1867868.65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258</v>
      </c>
      <c r="G46" s="58" t="s">
        <v>292</v>
      </c>
      <c r="H46" s="49">
        <v>26789248.34</v>
      </c>
      <c r="I46" s="49">
        <v>17877864.18</v>
      </c>
      <c r="J46" s="49">
        <v>6101121.79</v>
      </c>
      <c r="K46" s="49">
        <v>1372616.6</v>
      </c>
      <c r="L46" s="49">
        <v>100000</v>
      </c>
      <c r="M46" s="49">
        <v>0</v>
      </c>
      <c r="N46" s="49">
        <v>10304125.79</v>
      </c>
      <c r="O46" s="49">
        <v>8911384.16</v>
      </c>
      <c r="P46" s="49">
        <v>8911384.16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258</v>
      </c>
      <c r="G47" s="58" t="s">
        <v>293</v>
      </c>
      <c r="H47" s="49">
        <v>26815229.28</v>
      </c>
      <c r="I47" s="49">
        <v>23571014.54</v>
      </c>
      <c r="J47" s="49">
        <v>7814722.11</v>
      </c>
      <c r="K47" s="49">
        <v>1269572.12</v>
      </c>
      <c r="L47" s="49">
        <v>145000</v>
      </c>
      <c r="M47" s="49">
        <v>0</v>
      </c>
      <c r="N47" s="49">
        <v>14341720.31</v>
      </c>
      <c r="O47" s="49">
        <v>3244214.74</v>
      </c>
      <c r="P47" s="49">
        <v>3244214.74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258</v>
      </c>
      <c r="G48" s="58" t="s">
        <v>294</v>
      </c>
      <c r="H48" s="49">
        <v>25404961.22</v>
      </c>
      <c r="I48" s="49">
        <v>21630842.04</v>
      </c>
      <c r="J48" s="49">
        <v>8215177.74</v>
      </c>
      <c r="K48" s="49">
        <v>1177168.05</v>
      </c>
      <c r="L48" s="49">
        <v>163000</v>
      </c>
      <c r="M48" s="49">
        <v>0</v>
      </c>
      <c r="N48" s="49">
        <v>12075496.25</v>
      </c>
      <c r="O48" s="49">
        <v>3774119.18</v>
      </c>
      <c r="P48" s="49">
        <v>3774119.18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258</v>
      </c>
      <c r="G49" s="58" t="s">
        <v>295</v>
      </c>
      <c r="H49" s="49">
        <v>8464710.51</v>
      </c>
      <c r="I49" s="49">
        <v>8389710.51</v>
      </c>
      <c r="J49" s="49">
        <v>2922013.52</v>
      </c>
      <c r="K49" s="49">
        <v>302331</v>
      </c>
      <c r="L49" s="49">
        <v>89113.18</v>
      </c>
      <c r="M49" s="49">
        <v>0</v>
      </c>
      <c r="N49" s="49">
        <v>5076252.81</v>
      </c>
      <c r="O49" s="49">
        <v>75000</v>
      </c>
      <c r="P49" s="49">
        <v>75000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258</v>
      </c>
      <c r="G50" s="58" t="s">
        <v>296</v>
      </c>
      <c r="H50" s="49">
        <v>26122909.24</v>
      </c>
      <c r="I50" s="49">
        <v>17039418.24</v>
      </c>
      <c r="J50" s="49">
        <v>5886069.17</v>
      </c>
      <c r="K50" s="49">
        <v>1594702.13</v>
      </c>
      <c r="L50" s="49">
        <v>4000</v>
      </c>
      <c r="M50" s="49">
        <v>0</v>
      </c>
      <c r="N50" s="49">
        <v>9554646.94</v>
      </c>
      <c r="O50" s="49">
        <v>9083491</v>
      </c>
      <c r="P50" s="49">
        <v>9083491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258</v>
      </c>
      <c r="G51" s="58" t="s">
        <v>297</v>
      </c>
      <c r="H51" s="49">
        <v>29606716.08</v>
      </c>
      <c r="I51" s="49">
        <v>22748833.63</v>
      </c>
      <c r="J51" s="49">
        <v>9106777.78</v>
      </c>
      <c r="K51" s="49">
        <v>656500</v>
      </c>
      <c r="L51" s="49">
        <v>200000</v>
      </c>
      <c r="M51" s="49">
        <v>0</v>
      </c>
      <c r="N51" s="49">
        <v>12785555.85</v>
      </c>
      <c r="O51" s="49">
        <v>6857882.45</v>
      </c>
      <c r="P51" s="49">
        <v>6857882.45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258</v>
      </c>
      <c r="G52" s="58" t="s">
        <v>298</v>
      </c>
      <c r="H52" s="49">
        <v>19272874.89</v>
      </c>
      <c r="I52" s="49">
        <v>16767461.57</v>
      </c>
      <c r="J52" s="49">
        <v>6987631.14</v>
      </c>
      <c r="K52" s="49">
        <v>476855</v>
      </c>
      <c r="L52" s="49">
        <v>55000</v>
      </c>
      <c r="M52" s="49">
        <v>0</v>
      </c>
      <c r="N52" s="49">
        <v>9247975.43</v>
      </c>
      <c r="O52" s="49">
        <v>2505413.32</v>
      </c>
      <c r="P52" s="49">
        <v>2505413.32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258</v>
      </c>
      <c r="G53" s="58" t="s">
        <v>299</v>
      </c>
      <c r="H53" s="49">
        <v>27025797.11</v>
      </c>
      <c r="I53" s="49">
        <v>24391696.11</v>
      </c>
      <c r="J53" s="49">
        <v>8809241.49</v>
      </c>
      <c r="K53" s="49">
        <v>1491858.4</v>
      </c>
      <c r="L53" s="49">
        <v>175000</v>
      </c>
      <c r="M53" s="49">
        <v>0</v>
      </c>
      <c r="N53" s="49">
        <v>13915596.22</v>
      </c>
      <c r="O53" s="49">
        <v>2634101</v>
      </c>
      <c r="P53" s="49">
        <v>2634101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258</v>
      </c>
      <c r="G54" s="58" t="s">
        <v>300</v>
      </c>
      <c r="H54" s="49">
        <v>38389973.09</v>
      </c>
      <c r="I54" s="49">
        <v>32737923.9</v>
      </c>
      <c r="J54" s="49">
        <v>11506794.98</v>
      </c>
      <c r="K54" s="49">
        <v>2296043.15</v>
      </c>
      <c r="L54" s="49">
        <v>8000</v>
      </c>
      <c r="M54" s="49">
        <v>0</v>
      </c>
      <c r="N54" s="49">
        <v>18927085.77</v>
      </c>
      <c r="O54" s="49">
        <v>5652049.19</v>
      </c>
      <c r="P54" s="49">
        <v>5652049.19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258</v>
      </c>
      <c r="G55" s="58" t="s">
        <v>301</v>
      </c>
      <c r="H55" s="49">
        <v>52119033.63</v>
      </c>
      <c r="I55" s="49">
        <v>38352263.26</v>
      </c>
      <c r="J55" s="49">
        <v>12639858.81</v>
      </c>
      <c r="K55" s="49">
        <v>4484005.98</v>
      </c>
      <c r="L55" s="49">
        <v>320000</v>
      </c>
      <c r="M55" s="49">
        <v>0</v>
      </c>
      <c r="N55" s="49">
        <v>20908398.47</v>
      </c>
      <c r="O55" s="49">
        <v>13766770.37</v>
      </c>
      <c r="P55" s="49">
        <v>13766770.37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258</v>
      </c>
      <c r="G56" s="58" t="s">
        <v>302</v>
      </c>
      <c r="H56" s="49">
        <v>30611603.93</v>
      </c>
      <c r="I56" s="49">
        <v>20350465.13</v>
      </c>
      <c r="J56" s="49">
        <v>7668414.34</v>
      </c>
      <c r="K56" s="49">
        <v>638739</v>
      </c>
      <c r="L56" s="49">
        <v>250009</v>
      </c>
      <c r="M56" s="49">
        <v>0</v>
      </c>
      <c r="N56" s="49">
        <v>11793302.79</v>
      </c>
      <c r="O56" s="49">
        <v>10261138.8</v>
      </c>
      <c r="P56" s="49">
        <v>10261138.8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258</v>
      </c>
      <c r="G57" s="58" t="s">
        <v>303</v>
      </c>
      <c r="H57" s="49">
        <v>16691054.07</v>
      </c>
      <c r="I57" s="49">
        <v>13645585.07</v>
      </c>
      <c r="J57" s="49">
        <v>5109130.33</v>
      </c>
      <c r="K57" s="49">
        <v>556750</v>
      </c>
      <c r="L57" s="49">
        <v>31500</v>
      </c>
      <c r="M57" s="49">
        <v>0</v>
      </c>
      <c r="N57" s="49">
        <v>7948204.74</v>
      </c>
      <c r="O57" s="49">
        <v>3045469</v>
      </c>
      <c r="P57" s="49">
        <v>3045469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258</v>
      </c>
      <c r="G58" s="58" t="s">
        <v>304</v>
      </c>
      <c r="H58" s="49">
        <v>12957321.31</v>
      </c>
      <c r="I58" s="49">
        <v>10577532.21</v>
      </c>
      <c r="J58" s="49">
        <v>4258378.22</v>
      </c>
      <c r="K58" s="49">
        <v>192486</v>
      </c>
      <c r="L58" s="49">
        <v>30000</v>
      </c>
      <c r="M58" s="49">
        <v>18486.21</v>
      </c>
      <c r="N58" s="49">
        <v>6078181.78</v>
      </c>
      <c r="O58" s="49">
        <v>2379789.1</v>
      </c>
      <c r="P58" s="49">
        <v>2379789.1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258</v>
      </c>
      <c r="G59" s="58" t="s">
        <v>305</v>
      </c>
      <c r="H59" s="49">
        <v>33197401.34</v>
      </c>
      <c r="I59" s="49">
        <v>27758523.19</v>
      </c>
      <c r="J59" s="49">
        <v>10628407.71</v>
      </c>
      <c r="K59" s="49">
        <v>1323240</v>
      </c>
      <c r="L59" s="49">
        <v>90000</v>
      </c>
      <c r="M59" s="49">
        <v>0</v>
      </c>
      <c r="N59" s="49">
        <v>15716875.48</v>
      </c>
      <c r="O59" s="49">
        <v>5438878.15</v>
      </c>
      <c r="P59" s="49">
        <v>5438878.15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258</v>
      </c>
      <c r="G60" s="58" t="s">
        <v>306</v>
      </c>
      <c r="H60" s="49">
        <v>17500854.19</v>
      </c>
      <c r="I60" s="49">
        <v>14850134.35</v>
      </c>
      <c r="J60" s="49">
        <v>5986169.23</v>
      </c>
      <c r="K60" s="49">
        <v>660315</v>
      </c>
      <c r="L60" s="49">
        <v>35800</v>
      </c>
      <c r="M60" s="49">
        <v>0</v>
      </c>
      <c r="N60" s="49">
        <v>8167850.12</v>
      </c>
      <c r="O60" s="49">
        <v>2650719.84</v>
      </c>
      <c r="P60" s="49">
        <v>2650719.84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258</v>
      </c>
      <c r="G61" s="58" t="s">
        <v>307</v>
      </c>
      <c r="H61" s="49">
        <v>14272997.44</v>
      </c>
      <c r="I61" s="49">
        <v>11308369.63</v>
      </c>
      <c r="J61" s="49">
        <v>1831566.85</v>
      </c>
      <c r="K61" s="49">
        <v>2931641.61</v>
      </c>
      <c r="L61" s="49">
        <v>80000</v>
      </c>
      <c r="M61" s="49">
        <v>35658</v>
      </c>
      <c r="N61" s="49">
        <v>6429503.17</v>
      </c>
      <c r="O61" s="49">
        <v>2964627.81</v>
      </c>
      <c r="P61" s="49">
        <v>2890727.81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258</v>
      </c>
      <c r="G62" s="58" t="s">
        <v>308</v>
      </c>
      <c r="H62" s="49">
        <v>20107131.17</v>
      </c>
      <c r="I62" s="49">
        <v>14422167.24</v>
      </c>
      <c r="J62" s="49">
        <v>5280072.9</v>
      </c>
      <c r="K62" s="49">
        <v>558752.97</v>
      </c>
      <c r="L62" s="49">
        <v>29000</v>
      </c>
      <c r="M62" s="49">
        <v>6060.25</v>
      </c>
      <c r="N62" s="49">
        <v>8548281.12</v>
      </c>
      <c r="O62" s="49">
        <v>5684963.93</v>
      </c>
      <c r="P62" s="49">
        <v>5248986.55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258</v>
      </c>
      <c r="G63" s="58" t="s">
        <v>309</v>
      </c>
      <c r="H63" s="49">
        <v>21989816.62</v>
      </c>
      <c r="I63" s="49">
        <v>19531485.61</v>
      </c>
      <c r="J63" s="49">
        <v>7801364.39</v>
      </c>
      <c r="K63" s="49">
        <v>960945.5</v>
      </c>
      <c r="L63" s="49">
        <v>75880</v>
      </c>
      <c r="M63" s="49">
        <v>0</v>
      </c>
      <c r="N63" s="49">
        <v>10693295.72</v>
      </c>
      <c r="O63" s="49">
        <v>2458331.01</v>
      </c>
      <c r="P63" s="49">
        <v>2458331.01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258</v>
      </c>
      <c r="G64" s="58" t="s">
        <v>261</v>
      </c>
      <c r="H64" s="49">
        <v>41020322.6</v>
      </c>
      <c r="I64" s="49">
        <v>37619938.6</v>
      </c>
      <c r="J64" s="49">
        <v>11676727.69</v>
      </c>
      <c r="K64" s="49">
        <v>4084680.89</v>
      </c>
      <c r="L64" s="49">
        <v>60000</v>
      </c>
      <c r="M64" s="49">
        <v>0</v>
      </c>
      <c r="N64" s="49">
        <v>21798530.02</v>
      </c>
      <c r="O64" s="49">
        <v>3400384</v>
      </c>
      <c r="P64" s="49">
        <v>3400384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258</v>
      </c>
      <c r="G65" s="58" t="s">
        <v>310</v>
      </c>
      <c r="H65" s="49">
        <v>33190641.35</v>
      </c>
      <c r="I65" s="49">
        <v>28594411.01</v>
      </c>
      <c r="J65" s="49">
        <v>9673054.81</v>
      </c>
      <c r="K65" s="49">
        <v>2128927.18</v>
      </c>
      <c r="L65" s="49">
        <v>500000</v>
      </c>
      <c r="M65" s="49">
        <v>0</v>
      </c>
      <c r="N65" s="49">
        <v>16292429.02</v>
      </c>
      <c r="O65" s="49">
        <v>4596230.34</v>
      </c>
      <c r="P65" s="49">
        <v>4596230.34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258</v>
      </c>
      <c r="G66" s="58" t="s">
        <v>311</v>
      </c>
      <c r="H66" s="49">
        <v>33784693.23</v>
      </c>
      <c r="I66" s="49">
        <v>27342682.03</v>
      </c>
      <c r="J66" s="49">
        <v>11644265.41</v>
      </c>
      <c r="K66" s="49">
        <v>616989.43</v>
      </c>
      <c r="L66" s="49">
        <v>125000</v>
      </c>
      <c r="M66" s="49">
        <v>0</v>
      </c>
      <c r="N66" s="49">
        <v>14956427.19</v>
      </c>
      <c r="O66" s="49">
        <v>6442011.2</v>
      </c>
      <c r="P66" s="49">
        <v>6442011.2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258</v>
      </c>
      <c r="G67" s="58" t="s">
        <v>312</v>
      </c>
      <c r="H67" s="49">
        <v>15893946.31</v>
      </c>
      <c r="I67" s="49">
        <v>14325404.31</v>
      </c>
      <c r="J67" s="49">
        <v>3924301.43</v>
      </c>
      <c r="K67" s="49">
        <v>2654066.05</v>
      </c>
      <c r="L67" s="49">
        <v>328000</v>
      </c>
      <c r="M67" s="49">
        <v>0</v>
      </c>
      <c r="N67" s="49">
        <v>7419036.83</v>
      </c>
      <c r="O67" s="49">
        <v>1568542</v>
      </c>
      <c r="P67" s="49">
        <v>1568542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258</v>
      </c>
      <c r="G68" s="58" t="s">
        <v>313</v>
      </c>
      <c r="H68" s="49">
        <v>14981740.42</v>
      </c>
      <c r="I68" s="49">
        <v>13746317.89</v>
      </c>
      <c r="J68" s="49">
        <v>5677275.44</v>
      </c>
      <c r="K68" s="49">
        <v>693000</v>
      </c>
      <c r="L68" s="49">
        <v>170000</v>
      </c>
      <c r="M68" s="49">
        <v>0</v>
      </c>
      <c r="N68" s="49">
        <v>7206042.45</v>
      </c>
      <c r="O68" s="49">
        <v>1235422.53</v>
      </c>
      <c r="P68" s="49">
        <v>1235422.53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258</v>
      </c>
      <c r="G69" s="58" t="s">
        <v>314</v>
      </c>
      <c r="H69" s="49">
        <v>30176610</v>
      </c>
      <c r="I69" s="49">
        <v>19797040.31</v>
      </c>
      <c r="J69" s="49">
        <v>7623477.14</v>
      </c>
      <c r="K69" s="49">
        <v>725762.94</v>
      </c>
      <c r="L69" s="49">
        <v>40000</v>
      </c>
      <c r="M69" s="49">
        <v>0</v>
      </c>
      <c r="N69" s="49">
        <v>11407800.23</v>
      </c>
      <c r="O69" s="49">
        <v>10379569.69</v>
      </c>
      <c r="P69" s="49">
        <v>10379569.69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258</v>
      </c>
      <c r="G70" s="58" t="s">
        <v>315</v>
      </c>
      <c r="H70" s="49">
        <v>14671175.69</v>
      </c>
      <c r="I70" s="49">
        <v>13617439.69</v>
      </c>
      <c r="J70" s="49">
        <v>5684159.07</v>
      </c>
      <c r="K70" s="49">
        <v>320500</v>
      </c>
      <c r="L70" s="49">
        <v>40000</v>
      </c>
      <c r="M70" s="49">
        <v>0</v>
      </c>
      <c r="N70" s="49">
        <v>7572780.62</v>
      </c>
      <c r="O70" s="49">
        <v>1053736</v>
      </c>
      <c r="P70" s="49">
        <v>1053736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258</v>
      </c>
      <c r="G71" s="58" t="s">
        <v>316</v>
      </c>
      <c r="H71" s="49">
        <v>71694391.61</v>
      </c>
      <c r="I71" s="49">
        <v>48611000.26</v>
      </c>
      <c r="J71" s="49">
        <v>15947836.95</v>
      </c>
      <c r="K71" s="49">
        <v>2011553</v>
      </c>
      <c r="L71" s="49">
        <v>380000</v>
      </c>
      <c r="M71" s="49">
        <v>0</v>
      </c>
      <c r="N71" s="49">
        <v>30271610.31</v>
      </c>
      <c r="O71" s="49">
        <v>23083391.35</v>
      </c>
      <c r="P71" s="49">
        <v>23083391.35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258</v>
      </c>
      <c r="G72" s="58" t="s">
        <v>317</v>
      </c>
      <c r="H72" s="49">
        <v>15103813.02</v>
      </c>
      <c r="I72" s="49">
        <v>10312840.36</v>
      </c>
      <c r="J72" s="49">
        <v>3579786.73</v>
      </c>
      <c r="K72" s="49">
        <v>159875</v>
      </c>
      <c r="L72" s="49">
        <v>22583</v>
      </c>
      <c r="M72" s="49">
        <v>11050</v>
      </c>
      <c r="N72" s="49">
        <v>6539545.63</v>
      </c>
      <c r="O72" s="49">
        <v>4790972.66</v>
      </c>
      <c r="P72" s="49">
        <v>4790972.66</v>
      </c>
    </row>
    <row r="73" spans="1:16" ht="12.75">
      <c r="A73" s="46">
        <v>6</v>
      </c>
      <c r="B73" s="46">
        <v>3</v>
      </c>
      <c r="C73" s="46">
        <v>6</v>
      </c>
      <c r="D73" s="41">
        <v>2</v>
      </c>
      <c r="E73" s="47"/>
      <c r="F73" s="48" t="s">
        <v>258</v>
      </c>
      <c r="G73" s="58" t="s">
        <v>318</v>
      </c>
      <c r="H73" s="49">
        <v>18337045.89</v>
      </c>
      <c r="I73" s="49">
        <v>15278797.12</v>
      </c>
      <c r="J73" s="49">
        <v>5580265.74</v>
      </c>
      <c r="K73" s="49">
        <v>942531</v>
      </c>
      <c r="L73" s="49">
        <v>90000</v>
      </c>
      <c r="M73" s="49">
        <v>0</v>
      </c>
      <c r="N73" s="49">
        <v>8666000.38</v>
      </c>
      <c r="O73" s="49">
        <v>3058248.77</v>
      </c>
      <c r="P73" s="49">
        <v>3058248.77</v>
      </c>
    </row>
    <row r="74" spans="1:16" ht="12.75">
      <c r="A74" s="46">
        <v>6</v>
      </c>
      <c r="B74" s="46">
        <v>8</v>
      </c>
      <c r="C74" s="46">
        <v>5</v>
      </c>
      <c r="D74" s="41">
        <v>2</v>
      </c>
      <c r="E74" s="47"/>
      <c r="F74" s="48" t="s">
        <v>258</v>
      </c>
      <c r="G74" s="58" t="s">
        <v>319</v>
      </c>
      <c r="H74" s="49">
        <v>25753748.2</v>
      </c>
      <c r="I74" s="49">
        <v>23572255.2</v>
      </c>
      <c r="J74" s="49">
        <v>9334812.93</v>
      </c>
      <c r="K74" s="49">
        <v>596524</v>
      </c>
      <c r="L74" s="49">
        <v>150000</v>
      </c>
      <c r="M74" s="49">
        <v>0</v>
      </c>
      <c r="N74" s="49">
        <v>13490918.27</v>
      </c>
      <c r="O74" s="49">
        <v>2181493</v>
      </c>
      <c r="P74" s="49">
        <v>2181493</v>
      </c>
    </row>
    <row r="75" spans="1:16" ht="12.75">
      <c r="A75" s="46">
        <v>6</v>
      </c>
      <c r="B75" s="46">
        <v>12</v>
      </c>
      <c r="C75" s="46">
        <v>3</v>
      </c>
      <c r="D75" s="41">
        <v>2</v>
      </c>
      <c r="E75" s="47"/>
      <c r="F75" s="48" t="s">
        <v>258</v>
      </c>
      <c r="G75" s="58" t="s">
        <v>320</v>
      </c>
      <c r="H75" s="49">
        <v>23384008.43</v>
      </c>
      <c r="I75" s="49">
        <v>21916269.39</v>
      </c>
      <c r="J75" s="49">
        <v>8758505.87</v>
      </c>
      <c r="K75" s="49">
        <v>655100.51</v>
      </c>
      <c r="L75" s="49">
        <v>244000</v>
      </c>
      <c r="M75" s="49">
        <v>0</v>
      </c>
      <c r="N75" s="49">
        <v>12258663.01</v>
      </c>
      <c r="O75" s="49">
        <v>1467739.04</v>
      </c>
      <c r="P75" s="49">
        <v>1467739.04</v>
      </c>
    </row>
    <row r="76" spans="1:16" ht="12.75">
      <c r="A76" s="46">
        <v>6</v>
      </c>
      <c r="B76" s="46">
        <v>15</v>
      </c>
      <c r="C76" s="46">
        <v>4</v>
      </c>
      <c r="D76" s="41">
        <v>2</v>
      </c>
      <c r="E76" s="47"/>
      <c r="F76" s="48" t="s">
        <v>258</v>
      </c>
      <c r="G76" s="58" t="s">
        <v>321</v>
      </c>
      <c r="H76" s="49">
        <v>37053282.63</v>
      </c>
      <c r="I76" s="49">
        <v>32923282.63</v>
      </c>
      <c r="J76" s="49">
        <v>13227105.11</v>
      </c>
      <c r="K76" s="49">
        <v>674500</v>
      </c>
      <c r="L76" s="49">
        <v>142664.58</v>
      </c>
      <c r="M76" s="49">
        <v>24471.26</v>
      </c>
      <c r="N76" s="49">
        <v>18854541.68</v>
      </c>
      <c r="O76" s="49">
        <v>4130000</v>
      </c>
      <c r="P76" s="49">
        <v>4130000</v>
      </c>
    </row>
    <row r="77" spans="1:16" ht="12.75">
      <c r="A77" s="46">
        <v>6</v>
      </c>
      <c r="B77" s="46">
        <v>16</v>
      </c>
      <c r="C77" s="46">
        <v>2</v>
      </c>
      <c r="D77" s="41">
        <v>2</v>
      </c>
      <c r="E77" s="47"/>
      <c r="F77" s="48" t="s">
        <v>258</v>
      </c>
      <c r="G77" s="58" t="s">
        <v>322</v>
      </c>
      <c r="H77" s="49">
        <v>33998989.57</v>
      </c>
      <c r="I77" s="49">
        <v>30002602.57</v>
      </c>
      <c r="J77" s="49">
        <v>10752426.68</v>
      </c>
      <c r="K77" s="49">
        <v>470250</v>
      </c>
      <c r="L77" s="49">
        <v>18000</v>
      </c>
      <c r="M77" s="49">
        <v>0</v>
      </c>
      <c r="N77" s="49">
        <v>18761925.89</v>
      </c>
      <c r="O77" s="49">
        <v>3996387</v>
      </c>
      <c r="P77" s="49">
        <v>3996387</v>
      </c>
    </row>
    <row r="78" spans="1:16" ht="12.75">
      <c r="A78" s="46">
        <v>6</v>
      </c>
      <c r="B78" s="46">
        <v>1</v>
      </c>
      <c r="C78" s="46">
        <v>6</v>
      </c>
      <c r="D78" s="41">
        <v>2</v>
      </c>
      <c r="E78" s="47"/>
      <c r="F78" s="48" t="s">
        <v>258</v>
      </c>
      <c r="G78" s="58" t="s">
        <v>323</v>
      </c>
      <c r="H78" s="49">
        <v>16092253.88</v>
      </c>
      <c r="I78" s="49">
        <v>14434388.47</v>
      </c>
      <c r="J78" s="49">
        <v>5862849.79</v>
      </c>
      <c r="K78" s="49">
        <v>788989.64</v>
      </c>
      <c r="L78" s="49">
        <v>78900</v>
      </c>
      <c r="M78" s="49">
        <v>0</v>
      </c>
      <c r="N78" s="49">
        <v>7703649.04</v>
      </c>
      <c r="O78" s="49">
        <v>1657865.41</v>
      </c>
      <c r="P78" s="49">
        <v>1657865.41</v>
      </c>
    </row>
    <row r="79" spans="1:16" ht="12.75">
      <c r="A79" s="46">
        <v>6</v>
      </c>
      <c r="B79" s="46">
        <v>15</v>
      </c>
      <c r="C79" s="46">
        <v>5</v>
      </c>
      <c r="D79" s="41">
        <v>2</v>
      </c>
      <c r="E79" s="47"/>
      <c r="F79" s="48" t="s">
        <v>258</v>
      </c>
      <c r="G79" s="58" t="s">
        <v>324</v>
      </c>
      <c r="H79" s="49">
        <v>20700849.67</v>
      </c>
      <c r="I79" s="49">
        <v>17040426.65</v>
      </c>
      <c r="J79" s="49">
        <v>6345754.28</v>
      </c>
      <c r="K79" s="49">
        <v>849632.69</v>
      </c>
      <c r="L79" s="49">
        <v>140000</v>
      </c>
      <c r="M79" s="49">
        <v>19686</v>
      </c>
      <c r="N79" s="49">
        <v>9685353.68</v>
      </c>
      <c r="O79" s="49">
        <v>3660423.02</v>
      </c>
      <c r="P79" s="49">
        <v>3660423.02</v>
      </c>
    </row>
    <row r="80" spans="1:16" ht="12.75">
      <c r="A80" s="46">
        <v>6</v>
      </c>
      <c r="B80" s="46">
        <v>20</v>
      </c>
      <c r="C80" s="46">
        <v>3</v>
      </c>
      <c r="D80" s="41">
        <v>2</v>
      </c>
      <c r="E80" s="47"/>
      <c r="F80" s="48" t="s">
        <v>258</v>
      </c>
      <c r="G80" s="58" t="s">
        <v>325</v>
      </c>
      <c r="H80" s="49">
        <v>21671296.04</v>
      </c>
      <c r="I80" s="49">
        <v>18718267.42</v>
      </c>
      <c r="J80" s="49">
        <v>7465527.24</v>
      </c>
      <c r="K80" s="49">
        <v>730366.56</v>
      </c>
      <c r="L80" s="49">
        <v>165000</v>
      </c>
      <c r="M80" s="49">
        <v>0</v>
      </c>
      <c r="N80" s="49">
        <v>10357373.62</v>
      </c>
      <c r="O80" s="49">
        <v>2953028.62</v>
      </c>
      <c r="P80" s="49">
        <v>2953028.62</v>
      </c>
    </row>
    <row r="81" spans="1:16" ht="12.75">
      <c r="A81" s="46">
        <v>6</v>
      </c>
      <c r="B81" s="46">
        <v>9</v>
      </c>
      <c r="C81" s="46">
        <v>8</v>
      </c>
      <c r="D81" s="41">
        <v>2</v>
      </c>
      <c r="E81" s="47"/>
      <c r="F81" s="48" t="s">
        <v>258</v>
      </c>
      <c r="G81" s="58" t="s">
        <v>326</v>
      </c>
      <c r="H81" s="49">
        <v>58393902.23</v>
      </c>
      <c r="I81" s="49">
        <v>45982788.01</v>
      </c>
      <c r="J81" s="49">
        <v>13439216.23</v>
      </c>
      <c r="K81" s="49">
        <v>4505778.95</v>
      </c>
      <c r="L81" s="49">
        <v>175465</v>
      </c>
      <c r="M81" s="49">
        <v>0</v>
      </c>
      <c r="N81" s="49">
        <v>27862327.83</v>
      </c>
      <c r="O81" s="49">
        <v>12411114.22</v>
      </c>
      <c r="P81" s="49">
        <v>12411114.22</v>
      </c>
    </row>
    <row r="82" spans="1:16" ht="12.75">
      <c r="A82" s="46">
        <v>6</v>
      </c>
      <c r="B82" s="46">
        <v>1</v>
      </c>
      <c r="C82" s="46">
        <v>7</v>
      </c>
      <c r="D82" s="41">
        <v>2</v>
      </c>
      <c r="E82" s="47"/>
      <c r="F82" s="48" t="s">
        <v>258</v>
      </c>
      <c r="G82" s="58" t="s">
        <v>327</v>
      </c>
      <c r="H82" s="49">
        <v>19672280.14</v>
      </c>
      <c r="I82" s="49">
        <v>16536765.14</v>
      </c>
      <c r="J82" s="49">
        <v>6642611.41</v>
      </c>
      <c r="K82" s="49">
        <v>404336</v>
      </c>
      <c r="L82" s="49">
        <v>87000</v>
      </c>
      <c r="M82" s="49">
        <v>0</v>
      </c>
      <c r="N82" s="49">
        <v>9402817.73</v>
      </c>
      <c r="O82" s="49">
        <v>3135515</v>
      </c>
      <c r="P82" s="49">
        <v>3135515</v>
      </c>
    </row>
    <row r="83" spans="1:16" ht="12.75">
      <c r="A83" s="46">
        <v>6</v>
      </c>
      <c r="B83" s="46">
        <v>14</v>
      </c>
      <c r="C83" s="46">
        <v>5</v>
      </c>
      <c r="D83" s="41">
        <v>2</v>
      </c>
      <c r="E83" s="47"/>
      <c r="F83" s="48" t="s">
        <v>258</v>
      </c>
      <c r="G83" s="58" t="s">
        <v>328</v>
      </c>
      <c r="H83" s="49">
        <v>38579430.55</v>
      </c>
      <c r="I83" s="49">
        <v>32591422.57</v>
      </c>
      <c r="J83" s="49">
        <v>13660484.25</v>
      </c>
      <c r="K83" s="49">
        <v>2378059.83</v>
      </c>
      <c r="L83" s="49">
        <v>117152</v>
      </c>
      <c r="M83" s="49">
        <v>0</v>
      </c>
      <c r="N83" s="49">
        <v>16435726.49</v>
      </c>
      <c r="O83" s="49">
        <v>5988007.98</v>
      </c>
      <c r="P83" s="49">
        <v>5988007.98</v>
      </c>
    </row>
    <row r="84" spans="1:16" ht="12.75">
      <c r="A84" s="46">
        <v>6</v>
      </c>
      <c r="B84" s="46">
        <v>6</v>
      </c>
      <c r="C84" s="46">
        <v>5</v>
      </c>
      <c r="D84" s="41">
        <v>2</v>
      </c>
      <c r="E84" s="47"/>
      <c r="F84" s="48" t="s">
        <v>258</v>
      </c>
      <c r="G84" s="58" t="s">
        <v>262</v>
      </c>
      <c r="H84" s="49">
        <v>32346624.15</v>
      </c>
      <c r="I84" s="49">
        <v>29217528.15</v>
      </c>
      <c r="J84" s="49">
        <v>12835225.32</v>
      </c>
      <c r="K84" s="49">
        <v>905235</v>
      </c>
      <c r="L84" s="49">
        <v>368000</v>
      </c>
      <c r="M84" s="49">
        <v>8295</v>
      </c>
      <c r="N84" s="49">
        <v>15100772.83</v>
      </c>
      <c r="O84" s="49">
        <v>3129096</v>
      </c>
      <c r="P84" s="49">
        <v>2863320</v>
      </c>
    </row>
    <row r="85" spans="1:16" ht="12.75">
      <c r="A85" s="46">
        <v>6</v>
      </c>
      <c r="B85" s="46">
        <v>6</v>
      </c>
      <c r="C85" s="46">
        <v>6</v>
      </c>
      <c r="D85" s="41">
        <v>2</v>
      </c>
      <c r="E85" s="47"/>
      <c r="F85" s="48" t="s">
        <v>258</v>
      </c>
      <c r="G85" s="58" t="s">
        <v>329</v>
      </c>
      <c r="H85" s="49">
        <v>14712711.93</v>
      </c>
      <c r="I85" s="49">
        <v>11688665.43</v>
      </c>
      <c r="J85" s="49">
        <v>4809880.33</v>
      </c>
      <c r="K85" s="49">
        <v>210000</v>
      </c>
      <c r="L85" s="49">
        <v>149000</v>
      </c>
      <c r="M85" s="49">
        <v>0</v>
      </c>
      <c r="N85" s="49">
        <v>6519785.1</v>
      </c>
      <c r="O85" s="49">
        <v>3024046.5</v>
      </c>
      <c r="P85" s="49">
        <v>3024046.5</v>
      </c>
    </row>
    <row r="86" spans="1:16" ht="12.75">
      <c r="A86" s="46">
        <v>6</v>
      </c>
      <c r="B86" s="46">
        <v>7</v>
      </c>
      <c r="C86" s="46">
        <v>5</v>
      </c>
      <c r="D86" s="41">
        <v>2</v>
      </c>
      <c r="E86" s="47"/>
      <c r="F86" s="48" t="s">
        <v>258</v>
      </c>
      <c r="G86" s="58" t="s">
        <v>263</v>
      </c>
      <c r="H86" s="49">
        <v>32763814.63</v>
      </c>
      <c r="I86" s="49">
        <v>24976865.64</v>
      </c>
      <c r="J86" s="49">
        <v>10203092.8</v>
      </c>
      <c r="K86" s="49">
        <v>986000</v>
      </c>
      <c r="L86" s="49">
        <v>50000</v>
      </c>
      <c r="M86" s="49">
        <v>0</v>
      </c>
      <c r="N86" s="49">
        <v>13737772.84</v>
      </c>
      <c r="O86" s="49">
        <v>7786948.99</v>
      </c>
      <c r="P86" s="49">
        <v>7786948.99</v>
      </c>
    </row>
    <row r="87" spans="1:16" ht="12.75">
      <c r="A87" s="46">
        <v>6</v>
      </c>
      <c r="B87" s="46">
        <v>18</v>
      </c>
      <c r="C87" s="46">
        <v>4</v>
      </c>
      <c r="D87" s="41">
        <v>2</v>
      </c>
      <c r="E87" s="47"/>
      <c r="F87" s="48" t="s">
        <v>258</v>
      </c>
      <c r="G87" s="58" t="s">
        <v>330</v>
      </c>
      <c r="H87" s="49">
        <v>15029351.6</v>
      </c>
      <c r="I87" s="49">
        <v>12341798.28</v>
      </c>
      <c r="J87" s="49">
        <v>3886825.45</v>
      </c>
      <c r="K87" s="49">
        <v>1288170.95</v>
      </c>
      <c r="L87" s="49">
        <v>10000</v>
      </c>
      <c r="M87" s="49">
        <v>0</v>
      </c>
      <c r="N87" s="49">
        <v>7156801.88</v>
      </c>
      <c r="O87" s="49">
        <v>2687553.32</v>
      </c>
      <c r="P87" s="49">
        <v>2687553.32</v>
      </c>
    </row>
    <row r="88" spans="1:16" ht="12.75">
      <c r="A88" s="46">
        <v>6</v>
      </c>
      <c r="B88" s="46">
        <v>9</v>
      </c>
      <c r="C88" s="46">
        <v>9</v>
      </c>
      <c r="D88" s="41">
        <v>2</v>
      </c>
      <c r="E88" s="47"/>
      <c r="F88" s="48" t="s">
        <v>258</v>
      </c>
      <c r="G88" s="58" t="s">
        <v>331</v>
      </c>
      <c r="H88" s="49">
        <v>20802319.96</v>
      </c>
      <c r="I88" s="49">
        <v>15667438.55</v>
      </c>
      <c r="J88" s="49">
        <v>6381083.74</v>
      </c>
      <c r="K88" s="49">
        <v>689178</v>
      </c>
      <c r="L88" s="49">
        <v>5000</v>
      </c>
      <c r="M88" s="49">
        <v>0</v>
      </c>
      <c r="N88" s="49">
        <v>8592176.81</v>
      </c>
      <c r="O88" s="49">
        <v>5134881.41</v>
      </c>
      <c r="P88" s="49">
        <v>5134881.41</v>
      </c>
    </row>
    <row r="89" spans="1:16" ht="12.75">
      <c r="A89" s="46">
        <v>6</v>
      </c>
      <c r="B89" s="46">
        <v>11</v>
      </c>
      <c r="C89" s="46">
        <v>4</v>
      </c>
      <c r="D89" s="41">
        <v>2</v>
      </c>
      <c r="E89" s="47"/>
      <c r="F89" s="48" t="s">
        <v>258</v>
      </c>
      <c r="G89" s="58" t="s">
        <v>332</v>
      </c>
      <c r="H89" s="49">
        <v>51529058.6</v>
      </c>
      <c r="I89" s="49">
        <v>46332869.6</v>
      </c>
      <c r="J89" s="49">
        <v>19452886.05</v>
      </c>
      <c r="K89" s="49">
        <v>668600</v>
      </c>
      <c r="L89" s="49">
        <v>356000</v>
      </c>
      <c r="M89" s="49">
        <v>0</v>
      </c>
      <c r="N89" s="49">
        <v>25855383.55</v>
      </c>
      <c r="O89" s="49">
        <v>5196189</v>
      </c>
      <c r="P89" s="49">
        <v>5196189</v>
      </c>
    </row>
    <row r="90" spans="1:16" ht="12.75">
      <c r="A90" s="46">
        <v>6</v>
      </c>
      <c r="B90" s="46">
        <v>2</v>
      </c>
      <c r="C90" s="46">
        <v>8</v>
      </c>
      <c r="D90" s="41">
        <v>2</v>
      </c>
      <c r="E90" s="47"/>
      <c r="F90" s="48" t="s">
        <v>258</v>
      </c>
      <c r="G90" s="58" t="s">
        <v>333</v>
      </c>
      <c r="H90" s="49">
        <v>30427370.41</v>
      </c>
      <c r="I90" s="49">
        <v>25489420.41</v>
      </c>
      <c r="J90" s="49">
        <v>9161819.94</v>
      </c>
      <c r="K90" s="49">
        <v>922200</v>
      </c>
      <c r="L90" s="49">
        <v>7000</v>
      </c>
      <c r="M90" s="49">
        <v>0</v>
      </c>
      <c r="N90" s="49">
        <v>15398400.47</v>
      </c>
      <c r="O90" s="49">
        <v>4937950</v>
      </c>
      <c r="P90" s="49">
        <v>4937950</v>
      </c>
    </row>
    <row r="91" spans="1:16" ht="12.75">
      <c r="A91" s="46">
        <v>6</v>
      </c>
      <c r="B91" s="46">
        <v>14</v>
      </c>
      <c r="C91" s="46">
        <v>6</v>
      </c>
      <c r="D91" s="41">
        <v>2</v>
      </c>
      <c r="E91" s="47"/>
      <c r="F91" s="48" t="s">
        <v>258</v>
      </c>
      <c r="G91" s="58" t="s">
        <v>334</v>
      </c>
      <c r="H91" s="49">
        <v>35705552.86</v>
      </c>
      <c r="I91" s="49">
        <v>27898189.8</v>
      </c>
      <c r="J91" s="49">
        <v>10758917.11</v>
      </c>
      <c r="K91" s="49">
        <v>1726171.62</v>
      </c>
      <c r="L91" s="49">
        <v>181000</v>
      </c>
      <c r="M91" s="49">
        <v>0</v>
      </c>
      <c r="N91" s="49">
        <v>15232101.07</v>
      </c>
      <c r="O91" s="49">
        <v>7807363.06</v>
      </c>
      <c r="P91" s="49">
        <v>7807363.06</v>
      </c>
    </row>
    <row r="92" spans="1:16" ht="12.75">
      <c r="A92" s="46">
        <v>6</v>
      </c>
      <c r="B92" s="46">
        <v>1</v>
      </c>
      <c r="C92" s="46">
        <v>8</v>
      </c>
      <c r="D92" s="41">
        <v>2</v>
      </c>
      <c r="E92" s="47"/>
      <c r="F92" s="48" t="s">
        <v>258</v>
      </c>
      <c r="G92" s="58" t="s">
        <v>335</v>
      </c>
      <c r="H92" s="49">
        <v>19479176.3</v>
      </c>
      <c r="I92" s="49">
        <v>17102616.88</v>
      </c>
      <c r="J92" s="49">
        <v>6651888.28</v>
      </c>
      <c r="K92" s="49">
        <v>533267.14</v>
      </c>
      <c r="L92" s="49">
        <v>63000</v>
      </c>
      <c r="M92" s="49">
        <v>0</v>
      </c>
      <c r="N92" s="49">
        <v>9854461.46</v>
      </c>
      <c r="O92" s="49">
        <v>2376559.42</v>
      </c>
      <c r="P92" s="49">
        <v>2376559.42</v>
      </c>
    </row>
    <row r="93" spans="1:16" ht="12.75">
      <c r="A93" s="46">
        <v>6</v>
      </c>
      <c r="B93" s="46">
        <v>3</v>
      </c>
      <c r="C93" s="46">
        <v>7</v>
      </c>
      <c r="D93" s="41">
        <v>2</v>
      </c>
      <c r="E93" s="47"/>
      <c r="F93" s="48" t="s">
        <v>258</v>
      </c>
      <c r="G93" s="58" t="s">
        <v>336</v>
      </c>
      <c r="H93" s="49">
        <v>15600736.82</v>
      </c>
      <c r="I93" s="49">
        <v>14570796.82</v>
      </c>
      <c r="J93" s="49">
        <v>2068096.36</v>
      </c>
      <c r="K93" s="49">
        <v>3790658.51</v>
      </c>
      <c r="L93" s="49">
        <v>74000</v>
      </c>
      <c r="M93" s="49">
        <v>0</v>
      </c>
      <c r="N93" s="49">
        <v>8638041.95</v>
      </c>
      <c r="O93" s="49">
        <v>1029940</v>
      </c>
      <c r="P93" s="49">
        <v>1029940</v>
      </c>
    </row>
    <row r="94" spans="1:16" ht="12.75">
      <c r="A94" s="46">
        <v>6</v>
      </c>
      <c r="B94" s="46">
        <v>8</v>
      </c>
      <c r="C94" s="46">
        <v>7</v>
      </c>
      <c r="D94" s="41">
        <v>2</v>
      </c>
      <c r="E94" s="47"/>
      <c r="F94" s="48" t="s">
        <v>258</v>
      </c>
      <c r="G94" s="58" t="s">
        <v>264</v>
      </c>
      <c r="H94" s="49">
        <v>58461084.73</v>
      </c>
      <c r="I94" s="49">
        <v>41367123.1</v>
      </c>
      <c r="J94" s="49">
        <v>14146410.53</v>
      </c>
      <c r="K94" s="49">
        <v>2459589</v>
      </c>
      <c r="L94" s="49">
        <v>550000</v>
      </c>
      <c r="M94" s="49">
        <v>0</v>
      </c>
      <c r="N94" s="49">
        <v>24211123.57</v>
      </c>
      <c r="O94" s="49">
        <v>17093961.63</v>
      </c>
      <c r="P94" s="49">
        <v>17093961.63</v>
      </c>
    </row>
    <row r="95" spans="1:16" ht="12.75">
      <c r="A95" s="46">
        <v>6</v>
      </c>
      <c r="B95" s="46">
        <v>10</v>
      </c>
      <c r="C95" s="46">
        <v>2</v>
      </c>
      <c r="D95" s="41">
        <v>2</v>
      </c>
      <c r="E95" s="47"/>
      <c r="F95" s="48" t="s">
        <v>258</v>
      </c>
      <c r="G95" s="58" t="s">
        <v>337</v>
      </c>
      <c r="H95" s="49">
        <v>25061463.23</v>
      </c>
      <c r="I95" s="49">
        <v>23013800.82</v>
      </c>
      <c r="J95" s="49">
        <v>9717808.9</v>
      </c>
      <c r="K95" s="49">
        <v>838295.91</v>
      </c>
      <c r="L95" s="49">
        <v>204500</v>
      </c>
      <c r="M95" s="49">
        <v>0</v>
      </c>
      <c r="N95" s="49">
        <v>12253196.01</v>
      </c>
      <c r="O95" s="49">
        <v>2047662.41</v>
      </c>
      <c r="P95" s="49">
        <v>1973762.41</v>
      </c>
    </row>
    <row r="96" spans="1:16" ht="12.75">
      <c r="A96" s="46">
        <v>6</v>
      </c>
      <c r="B96" s="46">
        <v>20</v>
      </c>
      <c r="C96" s="46">
        <v>5</v>
      </c>
      <c r="D96" s="41">
        <v>2</v>
      </c>
      <c r="E96" s="47"/>
      <c r="F96" s="48" t="s">
        <v>258</v>
      </c>
      <c r="G96" s="58" t="s">
        <v>338</v>
      </c>
      <c r="H96" s="49">
        <v>25162370.55</v>
      </c>
      <c r="I96" s="49">
        <v>22042181.18</v>
      </c>
      <c r="J96" s="49">
        <v>8754634.12</v>
      </c>
      <c r="K96" s="49">
        <v>323327.2</v>
      </c>
      <c r="L96" s="49">
        <v>104000</v>
      </c>
      <c r="M96" s="49">
        <v>0</v>
      </c>
      <c r="N96" s="49">
        <v>12860219.86</v>
      </c>
      <c r="O96" s="49">
        <v>3120189.37</v>
      </c>
      <c r="P96" s="49">
        <v>3120189.37</v>
      </c>
    </row>
    <row r="97" spans="1:16" ht="12.75">
      <c r="A97" s="46">
        <v>6</v>
      </c>
      <c r="B97" s="46">
        <v>12</v>
      </c>
      <c r="C97" s="46">
        <v>4</v>
      </c>
      <c r="D97" s="41">
        <v>2</v>
      </c>
      <c r="E97" s="47"/>
      <c r="F97" s="48" t="s">
        <v>258</v>
      </c>
      <c r="G97" s="58" t="s">
        <v>339</v>
      </c>
      <c r="H97" s="49">
        <v>19434284.83</v>
      </c>
      <c r="I97" s="49">
        <v>18231239.83</v>
      </c>
      <c r="J97" s="49">
        <v>6642379.06</v>
      </c>
      <c r="K97" s="49">
        <v>799815.66</v>
      </c>
      <c r="L97" s="49">
        <v>13500</v>
      </c>
      <c r="M97" s="49">
        <v>0</v>
      </c>
      <c r="N97" s="49">
        <v>10775545.11</v>
      </c>
      <c r="O97" s="49">
        <v>1203045</v>
      </c>
      <c r="P97" s="49">
        <v>1203045</v>
      </c>
    </row>
    <row r="98" spans="1:16" ht="12.75">
      <c r="A98" s="46">
        <v>6</v>
      </c>
      <c r="B98" s="46">
        <v>1</v>
      </c>
      <c r="C98" s="46">
        <v>9</v>
      </c>
      <c r="D98" s="41">
        <v>2</v>
      </c>
      <c r="E98" s="47"/>
      <c r="F98" s="48" t="s">
        <v>258</v>
      </c>
      <c r="G98" s="58" t="s">
        <v>340</v>
      </c>
      <c r="H98" s="49">
        <v>22623272.31</v>
      </c>
      <c r="I98" s="49">
        <v>19248257.36</v>
      </c>
      <c r="J98" s="49">
        <v>7591020.08</v>
      </c>
      <c r="K98" s="49">
        <v>494576.4</v>
      </c>
      <c r="L98" s="49">
        <v>105301</v>
      </c>
      <c r="M98" s="49">
        <v>0</v>
      </c>
      <c r="N98" s="49">
        <v>11057359.88</v>
      </c>
      <c r="O98" s="49">
        <v>3375014.95</v>
      </c>
      <c r="P98" s="49">
        <v>3375014.95</v>
      </c>
    </row>
    <row r="99" spans="1:16" ht="12.75">
      <c r="A99" s="46">
        <v>6</v>
      </c>
      <c r="B99" s="46">
        <v>6</v>
      </c>
      <c r="C99" s="46">
        <v>7</v>
      </c>
      <c r="D99" s="41">
        <v>2</v>
      </c>
      <c r="E99" s="47"/>
      <c r="F99" s="48" t="s">
        <v>258</v>
      </c>
      <c r="G99" s="58" t="s">
        <v>341</v>
      </c>
      <c r="H99" s="49">
        <v>15328338.33</v>
      </c>
      <c r="I99" s="49">
        <v>13666689.33</v>
      </c>
      <c r="J99" s="49">
        <v>4753870.64</v>
      </c>
      <c r="K99" s="49">
        <v>874320.83</v>
      </c>
      <c r="L99" s="49">
        <v>95000</v>
      </c>
      <c r="M99" s="49">
        <v>0</v>
      </c>
      <c r="N99" s="49">
        <v>7943497.86</v>
      </c>
      <c r="O99" s="49">
        <v>1661649</v>
      </c>
      <c r="P99" s="49">
        <v>1661649</v>
      </c>
    </row>
    <row r="100" spans="1:16" ht="12.75">
      <c r="A100" s="46">
        <v>6</v>
      </c>
      <c r="B100" s="46">
        <v>2</v>
      </c>
      <c r="C100" s="46">
        <v>9</v>
      </c>
      <c r="D100" s="41">
        <v>2</v>
      </c>
      <c r="E100" s="47"/>
      <c r="F100" s="48" t="s">
        <v>258</v>
      </c>
      <c r="G100" s="58" t="s">
        <v>342</v>
      </c>
      <c r="H100" s="49">
        <v>18400491.04</v>
      </c>
      <c r="I100" s="49">
        <v>14792702.91</v>
      </c>
      <c r="J100" s="49">
        <v>5355316.1</v>
      </c>
      <c r="K100" s="49">
        <v>841584</v>
      </c>
      <c r="L100" s="49">
        <v>20000</v>
      </c>
      <c r="M100" s="49">
        <v>0</v>
      </c>
      <c r="N100" s="49">
        <v>8575802.81</v>
      </c>
      <c r="O100" s="49">
        <v>3607788.13</v>
      </c>
      <c r="P100" s="49">
        <v>3607788.13</v>
      </c>
    </row>
    <row r="101" spans="1:16" ht="12.75">
      <c r="A101" s="46">
        <v>6</v>
      </c>
      <c r="B101" s="46">
        <v>11</v>
      </c>
      <c r="C101" s="46">
        <v>5</v>
      </c>
      <c r="D101" s="41">
        <v>2</v>
      </c>
      <c r="E101" s="47"/>
      <c r="F101" s="48" t="s">
        <v>258</v>
      </c>
      <c r="G101" s="58" t="s">
        <v>265</v>
      </c>
      <c r="H101" s="49">
        <v>78849892.14</v>
      </c>
      <c r="I101" s="49">
        <v>70310981.13</v>
      </c>
      <c r="J101" s="49">
        <v>25936512.51</v>
      </c>
      <c r="K101" s="49">
        <v>2665338.14</v>
      </c>
      <c r="L101" s="49">
        <v>79002</v>
      </c>
      <c r="M101" s="49">
        <v>12109.82</v>
      </c>
      <c r="N101" s="49">
        <v>41618018.66</v>
      </c>
      <c r="O101" s="49">
        <v>8538911.01</v>
      </c>
      <c r="P101" s="49">
        <v>8538911.01</v>
      </c>
    </row>
    <row r="102" spans="1:16" ht="12.75">
      <c r="A102" s="46">
        <v>6</v>
      </c>
      <c r="B102" s="46">
        <v>14</v>
      </c>
      <c r="C102" s="46">
        <v>7</v>
      </c>
      <c r="D102" s="41">
        <v>2</v>
      </c>
      <c r="E102" s="47"/>
      <c r="F102" s="48" t="s">
        <v>258</v>
      </c>
      <c r="G102" s="58" t="s">
        <v>343</v>
      </c>
      <c r="H102" s="49">
        <v>13746488.68</v>
      </c>
      <c r="I102" s="49">
        <v>11854642.68</v>
      </c>
      <c r="J102" s="49">
        <v>4873653.38</v>
      </c>
      <c r="K102" s="49">
        <v>130000</v>
      </c>
      <c r="L102" s="49">
        <v>56500</v>
      </c>
      <c r="M102" s="49">
        <v>0</v>
      </c>
      <c r="N102" s="49">
        <v>6794489.3</v>
      </c>
      <c r="O102" s="49">
        <v>1891846</v>
      </c>
      <c r="P102" s="49">
        <v>1891846</v>
      </c>
    </row>
    <row r="103" spans="1:16" ht="12.75">
      <c r="A103" s="46">
        <v>6</v>
      </c>
      <c r="B103" s="46">
        <v>17</v>
      </c>
      <c r="C103" s="46">
        <v>2</v>
      </c>
      <c r="D103" s="41">
        <v>2</v>
      </c>
      <c r="E103" s="47"/>
      <c r="F103" s="48" t="s">
        <v>258</v>
      </c>
      <c r="G103" s="58" t="s">
        <v>344</v>
      </c>
      <c r="H103" s="49">
        <v>39965653.81</v>
      </c>
      <c r="I103" s="49">
        <v>32220395.31</v>
      </c>
      <c r="J103" s="49">
        <v>11202901.81</v>
      </c>
      <c r="K103" s="49">
        <v>2132393.11</v>
      </c>
      <c r="L103" s="49">
        <v>50000</v>
      </c>
      <c r="M103" s="49">
        <v>0</v>
      </c>
      <c r="N103" s="49">
        <v>18835100.39</v>
      </c>
      <c r="O103" s="49">
        <v>7745258.5</v>
      </c>
      <c r="P103" s="49">
        <v>7709358.5</v>
      </c>
    </row>
    <row r="104" spans="1:16" ht="12.75">
      <c r="A104" s="46">
        <v>6</v>
      </c>
      <c r="B104" s="46">
        <v>20</v>
      </c>
      <c r="C104" s="46">
        <v>6</v>
      </c>
      <c r="D104" s="41">
        <v>2</v>
      </c>
      <c r="E104" s="47"/>
      <c r="F104" s="48" t="s">
        <v>258</v>
      </c>
      <c r="G104" s="58" t="s">
        <v>345</v>
      </c>
      <c r="H104" s="49">
        <v>21926792.16</v>
      </c>
      <c r="I104" s="49">
        <v>20463600.41</v>
      </c>
      <c r="J104" s="49">
        <v>7652809.39</v>
      </c>
      <c r="K104" s="49">
        <v>1153893.96</v>
      </c>
      <c r="L104" s="49">
        <v>107000</v>
      </c>
      <c r="M104" s="49">
        <v>0</v>
      </c>
      <c r="N104" s="49">
        <v>11549897.06</v>
      </c>
      <c r="O104" s="49">
        <v>1463191.75</v>
      </c>
      <c r="P104" s="49">
        <v>1463191.75</v>
      </c>
    </row>
    <row r="105" spans="1:16" ht="12.75">
      <c r="A105" s="46">
        <v>6</v>
      </c>
      <c r="B105" s="46">
        <v>8</v>
      </c>
      <c r="C105" s="46">
        <v>8</v>
      </c>
      <c r="D105" s="41">
        <v>2</v>
      </c>
      <c r="E105" s="47"/>
      <c r="F105" s="48" t="s">
        <v>258</v>
      </c>
      <c r="G105" s="58" t="s">
        <v>346</v>
      </c>
      <c r="H105" s="49">
        <v>27209824.82</v>
      </c>
      <c r="I105" s="49">
        <v>24355747.13</v>
      </c>
      <c r="J105" s="49">
        <v>10032116.11</v>
      </c>
      <c r="K105" s="49">
        <v>323326</v>
      </c>
      <c r="L105" s="49">
        <v>195000</v>
      </c>
      <c r="M105" s="49">
        <v>0</v>
      </c>
      <c r="N105" s="49">
        <v>13805305.02</v>
      </c>
      <c r="O105" s="49">
        <v>2854077.69</v>
      </c>
      <c r="P105" s="49">
        <v>2854077.69</v>
      </c>
    </row>
    <row r="106" spans="1:16" ht="12.75">
      <c r="A106" s="46">
        <v>6</v>
      </c>
      <c r="B106" s="46">
        <v>1</v>
      </c>
      <c r="C106" s="46">
        <v>10</v>
      </c>
      <c r="D106" s="41">
        <v>2</v>
      </c>
      <c r="E106" s="47"/>
      <c r="F106" s="48" t="s">
        <v>258</v>
      </c>
      <c r="G106" s="58" t="s">
        <v>266</v>
      </c>
      <c r="H106" s="49">
        <v>54892880.63</v>
      </c>
      <c r="I106" s="49">
        <v>43447620.48</v>
      </c>
      <c r="J106" s="49">
        <v>14450246.41</v>
      </c>
      <c r="K106" s="49">
        <v>2111942.04</v>
      </c>
      <c r="L106" s="49">
        <v>32532.52</v>
      </c>
      <c r="M106" s="49">
        <v>0</v>
      </c>
      <c r="N106" s="49">
        <v>26852899.51</v>
      </c>
      <c r="O106" s="49">
        <v>11445260.15</v>
      </c>
      <c r="P106" s="49">
        <v>11445260.15</v>
      </c>
    </row>
    <row r="107" spans="1:16" ht="12.75">
      <c r="A107" s="46">
        <v>6</v>
      </c>
      <c r="B107" s="46">
        <v>13</v>
      </c>
      <c r="C107" s="46">
        <v>3</v>
      </c>
      <c r="D107" s="41">
        <v>2</v>
      </c>
      <c r="E107" s="47"/>
      <c r="F107" s="48" t="s">
        <v>258</v>
      </c>
      <c r="G107" s="58" t="s">
        <v>347</v>
      </c>
      <c r="H107" s="49">
        <v>26729646.17</v>
      </c>
      <c r="I107" s="49">
        <v>16515011.13</v>
      </c>
      <c r="J107" s="49">
        <v>6240540.42</v>
      </c>
      <c r="K107" s="49">
        <v>635074.84</v>
      </c>
      <c r="L107" s="49">
        <v>180900</v>
      </c>
      <c r="M107" s="49">
        <v>11744.98</v>
      </c>
      <c r="N107" s="49">
        <v>9446750.89</v>
      </c>
      <c r="O107" s="49">
        <v>10214635.04</v>
      </c>
      <c r="P107" s="49">
        <v>10214635.04</v>
      </c>
    </row>
    <row r="108" spans="1:16" ht="12.75">
      <c r="A108" s="46">
        <v>6</v>
      </c>
      <c r="B108" s="46">
        <v>10</v>
      </c>
      <c r="C108" s="46">
        <v>4</v>
      </c>
      <c r="D108" s="41">
        <v>2</v>
      </c>
      <c r="E108" s="47"/>
      <c r="F108" s="48" t="s">
        <v>258</v>
      </c>
      <c r="G108" s="58" t="s">
        <v>348</v>
      </c>
      <c r="H108" s="49">
        <v>39672002.6</v>
      </c>
      <c r="I108" s="49">
        <v>34848913.6</v>
      </c>
      <c r="J108" s="49">
        <v>12742679.65</v>
      </c>
      <c r="K108" s="49">
        <v>2140729</v>
      </c>
      <c r="L108" s="49">
        <v>332000</v>
      </c>
      <c r="M108" s="49">
        <v>0</v>
      </c>
      <c r="N108" s="49">
        <v>19633504.95</v>
      </c>
      <c r="O108" s="49">
        <v>4823089</v>
      </c>
      <c r="P108" s="49">
        <v>4737189</v>
      </c>
    </row>
    <row r="109" spans="1:16" ht="12.75">
      <c r="A109" s="46">
        <v>6</v>
      </c>
      <c r="B109" s="46">
        <v>4</v>
      </c>
      <c r="C109" s="46">
        <v>5</v>
      </c>
      <c r="D109" s="41">
        <v>2</v>
      </c>
      <c r="E109" s="47"/>
      <c r="F109" s="48" t="s">
        <v>258</v>
      </c>
      <c r="G109" s="58" t="s">
        <v>349</v>
      </c>
      <c r="H109" s="49">
        <v>27242535.77</v>
      </c>
      <c r="I109" s="49">
        <v>24966583.45</v>
      </c>
      <c r="J109" s="49">
        <v>10084809.18</v>
      </c>
      <c r="K109" s="49">
        <v>1086247.61</v>
      </c>
      <c r="L109" s="49">
        <v>300000</v>
      </c>
      <c r="M109" s="49">
        <v>0</v>
      </c>
      <c r="N109" s="49">
        <v>13495526.66</v>
      </c>
      <c r="O109" s="49">
        <v>2275952.32</v>
      </c>
      <c r="P109" s="49">
        <v>2273452.32</v>
      </c>
    </row>
    <row r="110" spans="1:16" ht="12.75">
      <c r="A110" s="46">
        <v>6</v>
      </c>
      <c r="B110" s="46">
        <v>9</v>
      </c>
      <c r="C110" s="46">
        <v>10</v>
      </c>
      <c r="D110" s="41">
        <v>2</v>
      </c>
      <c r="E110" s="47"/>
      <c r="F110" s="48" t="s">
        <v>258</v>
      </c>
      <c r="G110" s="58" t="s">
        <v>350</v>
      </c>
      <c r="H110" s="49">
        <v>48579660.06</v>
      </c>
      <c r="I110" s="49">
        <v>41572179.22</v>
      </c>
      <c r="J110" s="49">
        <v>16059003.43</v>
      </c>
      <c r="K110" s="49">
        <v>2876230.01</v>
      </c>
      <c r="L110" s="49">
        <v>165991</v>
      </c>
      <c r="M110" s="49">
        <v>0</v>
      </c>
      <c r="N110" s="49">
        <v>22470954.78</v>
      </c>
      <c r="O110" s="49">
        <v>7007480.84</v>
      </c>
      <c r="P110" s="49">
        <v>7007480.84</v>
      </c>
    </row>
    <row r="111" spans="1:16" ht="12.75">
      <c r="A111" s="46">
        <v>6</v>
      </c>
      <c r="B111" s="46">
        <v>8</v>
      </c>
      <c r="C111" s="46">
        <v>9</v>
      </c>
      <c r="D111" s="41">
        <v>2</v>
      </c>
      <c r="E111" s="47"/>
      <c r="F111" s="48" t="s">
        <v>258</v>
      </c>
      <c r="G111" s="58" t="s">
        <v>351</v>
      </c>
      <c r="H111" s="49">
        <v>30227823.59</v>
      </c>
      <c r="I111" s="49">
        <v>23160372.27</v>
      </c>
      <c r="J111" s="49">
        <v>8989704.32</v>
      </c>
      <c r="K111" s="49">
        <v>1020421.67</v>
      </c>
      <c r="L111" s="49">
        <v>175000</v>
      </c>
      <c r="M111" s="49">
        <v>0</v>
      </c>
      <c r="N111" s="49">
        <v>12975246.28</v>
      </c>
      <c r="O111" s="49">
        <v>7067451.32</v>
      </c>
      <c r="P111" s="49">
        <v>7067451.32</v>
      </c>
    </row>
    <row r="112" spans="1:16" ht="12.75">
      <c r="A112" s="46">
        <v>6</v>
      </c>
      <c r="B112" s="46">
        <v>20</v>
      </c>
      <c r="C112" s="46">
        <v>7</v>
      </c>
      <c r="D112" s="41">
        <v>2</v>
      </c>
      <c r="E112" s="47"/>
      <c r="F112" s="48" t="s">
        <v>258</v>
      </c>
      <c r="G112" s="58" t="s">
        <v>352</v>
      </c>
      <c r="H112" s="49">
        <v>24599361.23</v>
      </c>
      <c r="I112" s="49">
        <v>19299182.49</v>
      </c>
      <c r="J112" s="49">
        <v>6429487.68</v>
      </c>
      <c r="K112" s="49">
        <v>925901.6</v>
      </c>
      <c r="L112" s="49">
        <v>289000</v>
      </c>
      <c r="M112" s="49">
        <v>0</v>
      </c>
      <c r="N112" s="49">
        <v>11654793.21</v>
      </c>
      <c r="O112" s="49">
        <v>5300178.74</v>
      </c>
      <c r="P112" s="49">
        <v>5300178.74</v>
      </c>
    </row>
    <row r="113" spans="1:16" ht="12.75">
      <c r="A113" s="46">
        <v>6</v>
      </c>
      <c r="B113" s="46">
        <v>9</v>
      </c>
      <c r="C113" s="46">
        <v>11</v>
      </c>
      <c r="D113" s="41">
        <v>2</v>
      </c>
      <c r="E113" s="47"/>
      <c r="F113" s="48" t="s">
        <v>258</v>
      </c>
      <c r="G113" s="58" t="s">
        <v>353</v>
      </c>
      <c r="H113" s="49">
        <v>77270061.2</v>
      </c>
      <c r="I113" s="49">
        <v>66023264.4</v>
      </c>
      <c r="J113" s="49">
        <v>26053955.58</v>
      </c>
      <c r="K113" s="49">
        <v>1562748</v>
      </c>
      <c r="L113" s="49">
        <v>695490</v>
      </c>
      <c r="M113" s="49">
        <v>0</v>
      </c>
      <c r="N113" s="49">
        <v>37711070.82</v>
      </c>
      <c r="O113" s="49">
        <v>11246796.8</v>
      </c>
      <c r="P113" s="49">
        <v>11246796.8</v>
      </c>
    </row>
    <row r="114" spans="1:16" ht="12.75">
      <c r="A114" s="46">
        <v>6</v>
      </c>
      <c r="B114" s="46">
        <v>16</v>
      </c>
      <c r="C114" s="46">
        <v>3</v>
      </c>
      <c r="D114" s="41">
        <v>2</v>
      </c>
      <c r="E114" s="47"/>
      <c r="F114" s="48" t="s">
        <v>258</v>
      </c>
      <c r="G114" s="58" t="s">
        <v>354</v>
      </c>
      <c r="H114" s="49">
        <v>18933690.95</v>
      </c>
      <c r="I114" s="49">
        <v>17514261.08</v>
      </c>
      <c r="J114" s="49">
        <v>6497216.1</v>
      </c>
      <c r="K114" s="49">
        <v>274502.83</v>
      </c>
      <c r="L114" s="49">
        <v>100000</v>
      </c>
      <c r="M114" s="49">
        <v>0</v>
      </c>
      <c r="N114" s="49">
        <v>10642542.15</v>
      </c>
      <c r="O114" s="49">
        <v>1419429.87</v>
      </c>
      <c r="P114" s="49">
        <v>1419429.87</v>
      </c>
    </row>
    <row r="115" spans="1:16" ht="12.75">
      <c r="A115" s="46">
        <v>6</v>
      </c>
      <c r="B115" s="46">
        <v>2</v>
      </c>
      <c r="C115" s="46">
        <v>10</v>
      </c>
      <c r="D115" s="41">
        <v>2</v>
      </c>
      <c r="E115" s="47"/>
      <c r="F115" s="48" t="s">
        <v>258</v>
      </c>
      <c r="G115" s="58" t="s">
        <v>355</v>
      </c>
      <c r="H115" s="49">
        <v>19341944.72</v>
      </c>
      <c r="I115" s="49">
        <v>17443851.92</v>
      </c>
      <c r="J115" s="49">
        <v>6594294.54</v>
      </c>
      <c r="K115" s="49">
        <v>659100</v>
      </c>
      <c r="L115" s="49">
        <v>137500</v>
      </c>
      <c r="M115" s="49">
        <v>0</v>
      </c>
      <c r="N115" s="49">
        <v>10052957.38</v>
      </c>
      <c r="O115" s="49">
        <v>1898092.8</v>
      </c>
      <c r="P115" s="49">
        <v>1898092.8</v>
      </c>
    </row>
    <row r="116" spans="1:16" ht="12.75">
      <c r="A116" s="46">
        <v>6</v>
      </c>
      <c r="B116" s="46">
        <v>8</v>
      </c>
      <c r="C116" s="46">
        <v>11</v>
      </c>
      <c r="D116" s="41">
        <v>2</v>
      </c>
      <c r="E116" s="47"/>
      <c r="F116" s="48" t="s">
        <v>258</v>
      </c>
      <c r="G116" s="58" t="s">
        <v>356</v>
      </c>
      <c r="H116" s="49">
        <v>19757085.4</v>
      </c>
      <c r="I116" s="49">
        <v>17009854.34</v>
      </c>
      <c r="J116" s="49">
        <v>6619318.79</v>
      </c>
      <c r="K116" s="49">
        <v>487678</v>
      </c>
      <c r="L116" s="49">
        <v>110000</v>
      </c>
      <c r="M116" s="49">
        <v>0</v>
      </c>
      <c r="N116" s="49">
        <v>9792857.55</v>
      </c>
      <c r="O116" s="49">
        <v>2747231.06</v>
      </c>
      <c r="P116" s="49">
        <v>2747231.06</v>
      </c>
    </row>
    <row r="117" spans="1:16" ht="12.75">
      <c r="A117" s="46">
        <v>6</v>
      </c>
      <c r="B117" s="46">
        <v>1</v>
      </c>
      <c r="C117" s="46">
        <v>11</v>
      </c>
      <c r="D117" s="41">
        <v>2</v>
      </c>
      <c r="E117" s="47"/>
      <c r="F117" s="48" t="s">
        <v>258</v>
      </c>
      <c r="G117" s="58" t="s">
        <v>357</v>
      </c>
      <c r="H117" s="49">
        <v>36981815.6</v>
      </c>
      <c r="I117" s="49">
        <v>30176092.6</v>
      </c>
      <c r="J117" s="49">
        <v>13237399.16</v>
      </c>
      <c r="K117" s="49">
        <v>992987.95</v>
      </c>
      <c r="L117" s="49">
        <v>140000</v>
      </c>
      <c r="M117" s="49">
        <v>0</v>
      </c>
      <c r="N117" s="49">
        <v>15805705.49</v>
      </c>
      <c r="O117" s="49">
        <v>6805723</v>
      </c>
      <c r="P117" s="49">
        <v>6805723</v>
      </c>
    </row>
    <row r="118" spans="1:16" ht="12.75">
      <c r="A118" s="46">
        <v>6</v>
      </c>
      <c r="B118" s="46">
        <v>13</v>
      </c>
      <c r="C118" s="46">
        <v>5</v>
      </c>
      <c r="D118" s="41">
        <v>2</v>
      </c>
      <c r="E118" s="47"/>
      <c r="F118" s="48" t="s">
        <v>258</v>
      </c>
      <c r="G118" s="58" t="s">
        <v>358</v>
      </c>
      <c r="H118" s="49">
        <v>6570058.35</v>
      </c>
      <c r="I118" s="49">
        <v>6226232.05</v>
      </c>
      <c r="J118" s="49">
        <v>2634117.57</v>
      </c>
      <c r="K118" s="49">
        <v>128980.39</v>
      </c>
      <c r="L118" s="49">
        <v>159651</v>
      </c>
      <c r="M118" s="49">
        <v>0</v>
      </c>
      <c r="N118" s="49">
        <v>3303483.09</v>
      </c>
      <c r="O118" s="49">
        <v>343826.3</v>
      </c>
      <c r="P118" s="49">
        <v>343826.3</v>
      </c>
    </row>
    <row r="119" spans="1:16" ht="12.75">
      <c r="A119" s="46">
        <v>6</v>
      </c>
      <c r="B119" s="46">
        <v>2</v>
      </c>
      <c r="C119" s="46">
        <v>11</v>
      </c>
      <c r="D119" s="41">
        <v>2</v>
      </c>
      <c r="E119" s="47"/>
      <c r="F119" s="48" t="s">
        <v>258</v>
      </c>
      <c r="G119" s="58" t="s">
        <v>359</v>
      </c>
      <c r="H119" s="49">
        <v>26999076.32</v>
      </c>
      <c r="I119" s="49">
        <v>18136027.58</v>
      </c>
      <c r="J119" s="49">
        <v>7554368.13</v>
      </c>
      <c r="K119" s="49">
        <v>885850</v>
      </c>
      <c r="L119" s="49">
        <v>80000</v>
      </c>
      <c r="M119" s="49">
        <v>0</v>
      </c>
      <c r="N119" s="49">
        <v>9615809.45</v>
      </c>
      <c r="O119" s="49">
        <v>8863048.74</v>
      </c>
      <c r="P119" s="49">
        <v>8863048.74</v>
      </c>
    </row>
    <row r="120" spans="1:16" ht="12.75">
      <c r="A120" s="46">
        <v>6</v>
      </c>
      <c r="B120" s="46">
        <v>5</v>
      </c>
      <c r="C120" s="46">
        <v>7</v>
      </c>
      <c r="D120" s="41">
        <v>2</v>
      </c>
      <c r="E120" s="47"/>
      <c r="F120" s="48" t="s">
        <v>258</v>
      </c>
      <c r="G120" s="58" t="s">
        <v>360</v>
      </c>
      <c r="H120" s="49">
        <v>23697802.56</v>
      </c>
      <c r="I120" s="49">
        <v>17003775.56</v>
      </c>
      <c r="J120" s="49">
        <v>7178390.16</v>
      </c>
      <c r="K120" s="49">
        <v>481500</v>
      </c>
      <c r="L120" s="49">
        <v>157644</v>
      </c>
      <c r="M120" s="49">
        <v>0</v>
      </c>
      <c r="N120" s="49">
        <v>9186241.4</v>
      </c>
      <c r="O120" s="49">
        <v>6694027</v>
      </c>
      <c r="P120" s="49">
        <v>6694027</v>
      </c>
    </row>
    <row r="121" spans="1:16" ht="12.75">
      <c r="A121" s="46">
        <v>6</v>
      </c>
      <c r="B121" s="46">
        <v>10</v>
      </c>
      <c r="C121" s="46">
        <v>5</v>
      </c>
      <c r="D121" s="41">
        <v>2</v>
      </c>
      <c r="E121" s="47"/>
      <c r="F121" s="48" t="s">
        <v>258</v>
      </c>
      <c r="G121" s="58" t="s">
        <v>361</v>
      </c>
      <c r="H121" s="49">
        <v>44730895.9</v>
      </c>
      <c r="I121" s="49">
        <v>36016907.64</v>
      </c>
      <c r="J121" s="49">
        <v>16334659.43</v>
      </c>
      <c r="K121" s="49">
        <v>1918743.1</v>
      </c>
      <c r="L121" s="49">
        <v>240000</v>
      </c>
      <c r="M121" s="49">
        <v>0</v>
      </c>
      <c r="N121" s="49">
        <v>17523505.11</v>
      </c>
      <c r="O121" s="49">
        <v>8713988.26</v>
      </c>
      <c r="P121" s="49">
        <v>8639088.26</v>
      </c>
    </row>
    <row r="122" spans="1:16" ht="12.75">
      <c r="A122" s="46">
        <v>6</v>
      </c>
      <c r="B122" s="46">
        <v>14</v>
      </c>
      <c r="C122" s="46">
        <v>9</v>
      </c>
      <c r="D122" s="41">
        <v>2</v>
      </c>
      <c r="E122" s="47"/>
      <c r="F122" s="48" t="s">
        <v>258</v>
      </c>
      <c r="G122" s="58" t="s">
        <v>267</v>
      </c>
      <c r="H122" s="49">
        <v>50360140.95</v>
      </c>
      <c r="I122" s="49">
        <v>39468003.4</v>
      </c>
      <c r="J122" s="49">
        <v>14291762.32</v>
      </c>
      <c r="K122" s="49">
        <v>2215770.4</v>
      </c>
      <c r="L122" s="49">
        <v>0</v>
      </c>
      <c r="M122" s="49">
        <v>0</v>
      </c>
      <c r="N122" s="49">
        <v>22960470.68</v>
      </c>
      <c r="O122" s="49">
        <v>10892137.55</v>
      </c>
      <c r="P122" s="49">
        <v>10892137.55</v>
      </c>
    </row>
    <row r="123" spans="1:16" ht="12.75">
      <c r="A123" s="46">
        <v>6</v>
      </c>
      <c r="B123" s="46">
        <v>18</v>
      </c>
      <c r="C123" s="46">
        <v>7</v>
      </c>
      <c r="D123" s="41">
        <v>2</v>
      </c>
      <c r="E123" s="47"/>
      <c r="F123" s="48" t="s">
        <v>258</v>
      </c>
      <c r="G123" s="58" t="s">
        <v>362</v>
      </c>
      <c r="H123" s="49">
        <v>20833212.48</v>
      </c>
      <c r="I123" s="49">
        <v>19759422.48</v>
      </c>
      <c r="J123" s="49">
        <v>8170572.27</v>
      </c>
      <c r="K123" s="49">
        <v>363200</v>
      </c>
      <c r="L123" s="49">
        <v>140000</v>
      </c>
      <c r="M123" s="49">
        <v>0</v>
      </c>
      <c r="N123" s="49">
        <v>11085650.21</v>
      </c>
      <c r="O123" s="49">
        <v>1073790</v>
      </c>
      <c r="P123" s="49">
        <v>1073790</v>
      </c>
    </row>
    <row r="124" spans="1:16" ht="12.75">
      <c r="A124" s="46">
        <v>6</v>
      </c>
      <c r="B124" s="46">
        <v>20</v>
      </c>
      <c r="C124" s="46">
        <v>8</v>
      </c>
      <c r="D124" s="41">
        <v>2</v>
      </c>
      <c r="E124" s="47"/>
      <c r="F124" s="48" t="s">
        <v>258</v>
      </c>
      <c r="G124" s="58" t="s">
        <v>363</v>
      </c>
      <c r="H124" s="49">
        <v>30126451.39</v>
      </c>
      <c r="I124" s="49">
        <v>19455013.13</v>
      </c>
      <c r="J124" s="49">
        <v>7948361.34</v>
      </c>
      <c r="K124" s="49">
        <v>475997</v>
      </c>
      <c r="L124" s="49">
        <v>45000</v>
      </c>
      <c r="M124" s="49">
        <v>0</v>
      </c>
      <c r="N124" s="49">
        <v>10985654.79</v>
      </c>
      <c r="O124" s="49">
        <v>10671438.26</v>
      </c>
      <c r="P124" s="49">
        <v>10671438.26</v>
      </c>
    </row>
    <row r="125" spans="1:16" ht="12.75">
      <c r="A125" s="46">
        <v>6</v>
      </c>
      <c r="B125" s="46">
        <v>15</v>
      </c>
      <c r="C125" s="46">
        <v>6</v>
      </c>
      <c r="D125" s="41">
        <v>2</v>
      </c>
      <c r="E125" s="47"/>
      <c r="F125" s="48" t="s">
        <v>258</v>
      </c>
      <c r="G125" s="58" t="s">
        <v>268</v>
      </c>
      <c r="H125" s="49">
        <v>39029227.97</v>
      </c>
      <c r="I125" s="49">
        <v>34825945.51</v>
      </c>
      <c r="J125" s="49">
        <v>13547583.81</v>
      </c>
      <c r="K125" s="49">
        <v>373726.16</v>
      </c>
      <c r="L125" s="49">
        <v>259000</v>
      </c>
      <c r="M125" s="49">
        <v>17370.04</v>
      </c>
      <c r="N125" s="49">
        <v>20628265.5</v>
      </c>
      <c r="O125" s="49">
        <v>4203282.46</v>
      </c>
      <c r="P125" s="49">
        <v>4203282.46</v>
      </c>
    </row>
    <row r="126" spans="1:16" ht="12.75">
      <c r="A126" s="46">
        <v>6</v>
      </c>
      <c r="B126" s="46">
        <v>3</v>
      </c>
      <c r="C126" s="46">
        <v>8</v>
      </c>
      <c r="D126" s="41">
        <v>2</v>
      </c>
      <c r="E126" s="47"/>
      <c r="F126" s="48" t="s">
        <v>258</v>
      </c>
      <c r="G126" s="58" t="s">
        <v>269</v>
      </c>
      <c r="H126" s="49">
        <v>18517388.99</v>
      </c>
      <c r="I126" s="49">
        <v>16418178.29</v>
      </c>
      <c r="J126" s="49">
        <v>5809941.59</v>
      </c>
      <c r="K126" s="49">
        <v>1042877.22</v>
      </c>
      <c r="L126" s="49">
        <v>230000</v>
      </c>
      <c r="M126" s="49">
        <v>0</v>
      </c>
      <c r="N126" s="49">
        <v>9335359.48</v>
      </c>
      <c r="O126" s="49">
        <v>2099210.7</v>
      </c>
      <c r="P126" s="49">
        <v>2099210.7</v>
      </c>
    </row>
    <row r="127" spans="1:16" ht="12.75">
      <c r="A127" s="46">
        <v>6</v>
      </c>
      <c r="B127" s="46">
        <v>1</v>
      </c>
      <c r="C127" s="46">
        <v>12</v>
      </c>
      <c r="D127" s="41">
        <v>2</v>
      </c>
      <c r="E127" s="47"/>
      <c r="F127" s="48" t="s">
        <v>258</v>
      </c>
      <c r="G127" s="58" t="s">
        <v>364</v>
      </c>
      <c r="H127" s="49">
        <v>14272125.97</v>
      </c>
      <c r="I127" s="49">
        <v>11582441.46</v>
      </c>
      <c r="J127" s="49">
        <v>4537414.52</v>
      </c>
      <c r="K127" s="49">
        <v>361995.09</v>
      </c>
      <c r="L127" s="49">
        <v>37200</v>
      </c>
      <c r="M127" s="49">
        <v>0</v>
      </c>
      <c r="N127" s="49">
        <v>6645831.85</v>
      </c>
      <c r="O127" s="49">
        <v>2689684.51</v>
      </c>
      <c r="P127" s="49">
        <v>2689684.51</v>
      </c>
    </row>
    <row r="128" spans="1:16" ht="12.75">
      <c r="A128" s="46">
        <v>6</v>
      </c>
      <c r="B128" s="46">
        <v>1</v>
      </c>
      <c r="C128" s="46">
        <v>13</v>
      </c>
      <c r="D128" s="41">
        <v>2</v>
      </c>
      <c r="E128" s="47"/>
      <c r="F128" s="48" t="s">
        <v>258</v>
      </c>
      <c r="G128" s="58" t="s">
        <v>365</v>
      </c>
      <c r="H128" s="49">
        <v>14295065</v>
      </c>
      <c r="I128" s="49">
        <v>8984564.11</v>
      </c>
      <c r="J128" s="49">
        <v>3679161.3</v>
      </c>
      <c r="K128" s="49">
        <v>399347.45</v>
      </c>
      <c r="L128" s="49">
        <v>33547</v>
      </c>
      <c r="M128" s="49">
        <v>0</v>
      </c>
      <c r="N128" s="49">
        <v>4872508.36</v>
      </c>
      <c r="O128" s="49">
        <v>5310500.89</v>
      </c>
      <c r="P128" s="49">
        <v>5310500.89</v>
      </c>
    </row>
    <row r="129" spans="1:16" ht="12.75">
      <c r="A129" s="46">
        <v>6</v>
      </c>
      <c r="B129" s="46">
        <v>3</v>
      </c>
      <c r="C129" s="46">
        <v>9</v>
      </c>
      <c r="D129" s="41">
        <v>2</v>
      </c>
      <c r="E129" s="47"/>
      <c r="F129" s="48" t="s">
        <v>258</v>
      </c>
      <c r="G129" s="58" t="s">
        <v>366</v>
      </c>
      <c r="H129" s="49">
        <v>19545175</v>
      </c>
      <c r="I129" s="49">
        <v>17270067.3</v>
      </c>
      <c r="J129" s="49">
        <v>5632798.01</v>
      </c>
      <c r="K129" s="49">
        <v>739041</v>
      </c>
      <c r="L129" s="49">
        <v>20000</v>
      </c>
      <c r="M129" s="49">
        <v>0</v>
      </c>
      <c r="N129" s="49">
        <v>10878228.29</v>
      </c>
      <c r="O129" s="49">
        <v>2275107.7</v>
      </c>
      <c r="P129" s="49">
        <v>2275107.7</v>
      </c>
    </row>
    <row r="130" spans="1:16" ht="12.75">
      <c r="A130" s="46">
        <v>6</v>
      </c>
      <c r="B130" s="46">
        <v>6</v>
      </c>
      <c r="C130" s="46">
        <v>9</v>
      </c>
      <c r="D130" s="41">
        <v>2</v>
      </c>
      <c r="E130" s="47"/>
      <c r="F130" s="48" t="s">
        <v>258</v>
      </c>
      <c r="G130" s="58" t="s">
        <v>367</v>
      </c>
      <c r="H130" s="49">
        <v>14333723.49</v>
      </c>
      <c r="I130" s="49">
        <v>11668726.21</v>
      </c>
      <c r="J130" s="49">
        <v>4514457.99</v>
      </c>
      <c r="K130" s="49">
        <v>496237.44</v>
      </c>
      <c r="L130" s="49">
        <v>10697</v>
      </c>
      <c r="M130" s="49">
        <v>0</v>
      </c>
      <c r="N130" s="49">
        <v>6647333.78</v>
      </c>
      <c r="O130" s="49">
        <v>2664997.28</v>
      </c>
      <c r="P130" s="49">
        <v>2664997.28</v>
      </c>
    </row>
    <row r="131" spans="1:16" ht="12.75">
      <c r="A131" s="46">
        <v>6</v>
      </c>
      <c r="B131" s="46">
        <v>17</v>
      </c>
      <c r="C131" s="46">
        <v>4</v>
      </c>
      <c r="D131" s="41">
        <v>2</v>
      </c>
      <c r="E131" s="47"/>
      <c r="F131" s="48" t="s">
        <v>258</v>
      </c>
      <c r="G131" s="58" t="s">
        <v>368</v>
      </c>
      <c r="H131" s="49">
        <v>18183149.06</v>
      </c>
      <c r="I131" s="49">
        <v>11470214.68</v>
      </c>
      <c r="J131" s="49">
        <v>4448932.94</v>
      </c>
      <c r="K131" s="49">
        <v>165921</v>
      </c>
      <c r="L131" s="49">
        <v>93546</v>
      </c>
      <c r="M131" s="49">
        <v>0</v>
      </c>
      <c r="N131" s="49">
        <v>6761814.74</v>
      </c>
      <c r="O131" s="49">
        <v>6712934.38</v>
      </c>
      <c r="P131" s="49">
        <v>6639030.38</v>
      </c>
    </row>
    <row r="132" spans="1:16" ht="12.75">
      <c r="A132" s="46">
        <v>6</v>
      </c>
      <c r="B132" s="46">
        <v>3</v>
      </c>
      <c r="C132" s="46">
        <v>10</v>
      </c>
      <c r="D132" s="41">
        <v>2</v>
      </c>
      <c r="E132" s="47"/>
      <c r="F132" s="48" t="s">
        <v>258</v>
      </c>
      <c r="G132" s="58" t="s">
        <v>369</v>
      </c>
      <c r="H132" s="49">
        <v>26146949.36</v>
      </c>
      <c r="I132" s="49">
        <v>24241202.17</v>
      </c>
      <c r="J132" s="49">
        <v>9347523.66</v>
      </c>
      <c r="K132" s="49">
        <v>526500</v>
      </c>
      <c r="L132" s="49">
        <v>252800</v>
      </c>
      <c r="M132" s="49">
        <v>0</v>
      </c>
      <c r="N132" s="49">
        <v>14114378.51</v>
      </c>
      <c r="O132" s="49">
        <v>1905747.19</v>
      </c>
      <c r="P132" s="49">
        <v>1905747.19</v>
      </c>
    </row>
    <row r="133" spans="1:16" ht="12.75">
      <c r="A133" s="46">
        <v>6</v>
      </c>
      <c r="B133" s="46">
        <v>8</v>
      </c>
      <c r="C133" s="46">
        <v>12</v>
      </c>
      <c r="D133" s="41">
        <v>2</v>
      </c>
      <c r="E133" s="47"/>
      <c r="F133" s="48" t="s">
        <v>258</v>
      </c>
      <c r="G133" s="58" t="s">
        <v>370</v>
      </c>
      <c r="H133" s="49">
        <v>24461754.64</v>
      </c>
      <c r="I133" s="49">
        <v>16729140.93</v>
      </c>
      <c r="J133" s="49">
        <v>5902162.19</v>
      </c>
      <c r="K133" s="49">
        <v>920246</v>
      </c>
      <c r="L133" s="49">
        <v>30000</v>
      </c>
      <c r="M133" s="49">
        <v>0</v>
      </c>
      <c r="N133" s="49">
        <v>9876732.74</v>
      </c>
      <c r="O133" s="49">
        <v>7732613.71</v>
      </c>
      <c r="P133" s="49">
        <v>7732613.71</v>
      </c>
    </row>
    <row r="134" spans="1:16" ht="12.75">
      <c r="A134" s="46">
        <v>6</v>
      </c>
      <c r="B134" s="46">
        <v>11</v>
      </c>
      <c r="C134" s="46">
        <v>6</v>
      </c>
      <c r="D134" s="41">
        <v>2</v>
      </c>
      <c r="E134" s="47"/>
      <c r="F134" s="48" t="s">
        <v>258</v>
      </c>
      <c r="G134" s="58" t="s">
        <v>371</v>
      </c>
      <c r="H134" s="49">
        <v>20301066.38</v>
      </c>
      <c r="I134" s="49">
        <v>16951082.38</v>
      </c>
      <c r="J134" s="49">
        <v>6625875.25</v>
      </c>
      <c r="K134" s="49">
        <v>260000</v>
      </c>
      <c r="L134" s="49">
        <v>95000</v>
      </c>
      <c r="M134" s="49">
        <v>12376.82</v>
      </c>
      <c r="N134" s="49">
        <v>9957830.31</v>
      </c>
      <c r="O134" s="49">
        <v>3349984</v>
      </c>
      <c r="P134" s="49">
        <v>3349984</v>
      </c>
    </row>
    <row r="135" spans="1:16" ht="12.75">
      <c r="A135" s="46">
        <v>6</v>
      </c>
      <c r="B135" s="46">
        <v>13</v>
      </c>
      <c r="C135" s="46">
        <v>6</v>
      </c>
      <c r="D135" s="41">
        <v>2</v>
      </c>
      <c r="E135" s="47"/>
      <c r="F135" s="48" t="s">
        <v>258</v>
      </c>
      <c r="G135" s="58" t="s">
        <v>372</v>
      </c>
      <c r="H135" s="49">
        <v>19839137.61</v>
      </c>
      <c r="I135" s="49">
        <v>17155758.82</v>
      </c>
      <c r="J135" s="49">
        <v>6296547.72</v>
      </c>
      <c r="K135" s="49">
        <v>963966.2</v>
      </c>
      <c r="L135" s="49">
        <v>0</v>
      </c>
      <c r="M135" s="49">
        <v>0</v>
      </c>
      <c r="N135" s="49">
        <v>9895244.9</v>
      </c>
      <c r="O135" s="49">
        <v>2683378.79</v>
      </c>
      <c r="P135" s="49">
        <v>2683378.79</v>
      </c>
    </row>
    <row r="136" spans="1:16" ht="12.75">
      <c r="A136" s="46">
        <v>6</v>
      </c>
      <c r="B136" s="46">
        <v>6</v>
      </c>
      <c r="C136" s="46">
        <v>10</v>
      </c>
      <c r="D136" s="41">
        <v>2</v>
      </c>
      <c r="E136" s="47"/>
      <c r="F136" s="48" t="s">
        <v>258</v>
      </c>
      <c r="G136" s="58" t="s">
        <v>373</v>
      </c>
      <c r="H136" s="49">
        <v>18037714.51</v>
      </c>
      <c r="I136" s="49">
        <v>13382993.33</v>
      </c>
      <c r="J136" s="49">
        <v>5289607.36</v>
      </c>
      <c r="K136" s="49">
        <v>475546.96</v>
      </c>
      <c r="L136" s="49">
        <v>30000</v>
      </c>
      <c r="M136" s="49">
        <v>0</v>
      </c>
      <c r="N136" s="49">
        <v>7587839.01</v>
      </c>
      <c r="O136" s="49">
        <v>4654721.18</v>
      </c>
      <c r="P136" s="49">
        <v>4654721.18</v>
      </c>
    </row>
    <row r="137" spans="1:16" ht="12.75">
      <c r="A137" s="46">
        <v>6</v>
      </c>
      <c r="B137" s="46">
        <v>20</v>
      </c>
      <c r="C137" s="46">
        <v>9</v>
      </c>
      <c r="D137" s="41">
        <v>2</v>
      </c>
      <c r="E137" s="47"/>
      <c r="F137" s="48" t="s">
        <v>258</v>
      </c>
      <c r="G137" s="58" t="s">
        <v>374</v>
      </c>
      <c r="H137" s="49">
        <v>26368288.12</v>
      </c>
      <c r="I137" s="49">
        <v>23984153.38</v>
      </c>
      <c r="J137" s="49">
        <v>8047294.87</v>
      </c>
      <c r="K137" s="49">
        <v>3817898.16</v>
      </c>
      <c r="L137" s="49">
        <v>269591.58</v>
      </c>
      <c r="M137" s="49">
        <v>0</v>
      </c>
      <c r="N137" s="49">
        <v>11849368.77</v>
      </c>
      <c r="O137" s="49">
        <v>2384134.74</v>
      </c>
      <c r="P137" s="49">
        <v>2384134.74</v>
      </c>
    </row>
    <row r="138" spans="1:16" ht="12.75">
      <c r="A138" s="46">
        <v>6</v>
      </c>
      <c r="B138" s="46">
        <v>20</v>
      </c>
      <c r="C138" s="46">
        <v>10</v>
      </c>
      <c r="D138" s="41">
        <v>2</v>
      </c>
      <c r="E138" s="47"/>
      <c r="F138" s="48" t="s">
        <v>258</v>
      </c>
      <c r="G138" s="58" t="s">
        <v>375</v>
      </c>
      <c r="H138" s="49">
        <v>23827000</v>
      </c>
      <c r="I138" s="49">
        <v>17676001.65</v>
      </c>
      <c r="J138" s="49">
        <v>6145694.3</v>
      </c>
      <c r="K138" s="49">
        <v>1438572.43</v>
      </c>
      <c r="L138" s="49">
        <v>147540</v>
      </c>
      <c r="M138" s="49">
        <v>0</v>
      </c>
      <c r="N138" s="49">
        <v>9944194.92</v>
      </c>
      <c r="O138" s="49">
        <v>6150998.35</v>
      </c>
      <c r="P138" s="49">
        <v>6150998.35</v>
      </c>
    </row>
    <row r="139" spans="1:16" ht="12.75">
      <c r="A139" s="46">
        <v>6</v>
      </c>
      <c r="B139" s="46">
        <v>1</v>
      </c>
      <c r="C139" s="46">
        <v>14</v>
      </c>
      <c r="D139" s="41">
        <v>2</v>
      </c>
      <c r="E139" s="47"/>
      <c r="F139" s="48" t="s">
        <v>258</v>
      </c>
      <c r="G139" s="58" t="s">
        <v>376</v>
      </c>
      <c r="H139" s="49">
        <v>12729386.19</v>
      </c>
      <c r="I139" s="49">
        <v>10244924.19</v>
      </c>
      <c r="J139" s="49">
        <v>3924006</v>
      </c>
      <c r="K139" s="49">
        <v>327454.66</v>
      </c>
      <c r="L139" s="49">
        <v>28000</v>
      </c>
      <c r="M139" s="49">
        <v>0</v>
      </c>
      <c r="N139" s="49">
        <v>5965463.53</v>
      </c>
      <c r="O139" s="49">
        <v>2484462</v>
      </c>
      <c r="P139" s="49">
        <v>2484462</v>
      </c>
    </row>
    <row r="140" spans="1:16" ht="12.75">
      <c r="A140" s="46">
        <v>6</v>
      </c>
      <c r="B140" s="46">
        <v>13</v>
      </c>
      <c r="C140" s="46">
        <v>7</v>
      </c>
      <c r="D140" s="41">
        <v>2</v>
      </c>
      <c r="E140" s="47"/>
      <c r="F140" s="48" t="s">
        <v>258</v>
      </c>
      <c r="G140" s="58" t="s">
        <v>377</v>
      </c>
      <c r="H140" s="49">
        <v>12167092.76</v>
      </c>
      <c r="I140" s="49">
        <v>10719446.16</v>
      </c>
      <c r="J140" s="49">
        <v>4514378.12</v>
      </c>
      <c r="K140" s="49">
        <v>308660.26</v>
      </c>
      <c r="L140" s="49">
        <v>45000</v>
      </c>
      <c r="M140" s="49">
        <v>0</v>
      </c>
      <c r="N140" s="49">
        <v>5851407.78</v>
      </c>
      <c r="O140" s="49">
        <v>1447646.6</v>
      </c>
      <c r="P140" s="49">
        <v>1447646.6</v>
      </c>
    </row>
    <row r="141" spans="1:16" ht="12.75">
      <c r="A141" s="46">
        <v>6</v>
      </c>
      <c r="B141" s="46">
        <v>1</v>
      </c>
      <c r="C141" s="46">
        <v>15</v>
      </c>
      <c r="D141" s="41">
        <v>2</v>
      </c>
      <c r="E141" s="47"/>
      <c r="F141" s="48" t="s">
        <v>258</v>
      </c>
      <c r="G141" s="58" t="s">
        <v>378</v>
      </c>
      <c r="H141" s="49">
        <v>10977264.86</v>
      </c>
      <c r="I141" s="49">
        <v>8792461.93</v>
      </c>
      <c r="J141" s="49">
        <v>3088944.78</v>
      </c>
      <c r="K141" s="49">
        <v>625930.56</v>
      </c>
      <c r="L141" s="49">
        <v>22189.85</v>
      </c>
      <c r="M141" s="49">
        <v>0</v>
      </c>
      <c r="N141" s="49">
        <v>5055396.74</v>
      </c>
      <c r="O141" s="49">
        <v>2184802.93</v>
      </c>
      <c r="P141" s="49">
        <v>2184802.93</v>
      </c>
    </row>
    <row r="142" spans="1:16" ht="12.75">
      <c r="A142" s="46">
        <v>6</v>
      </c>
      <c r="B142" s="46">
        <v>10</v>
      </c>
      <c r="C142" s="46">
        <v>6</v>
      </c>
      <c r="D142" s="41">
        <v>2</v>
      </c>
      <c r="E142" s="47"/>
      <c r="F142" s="48" t="s">
        <v>258</v>
      </c>
      <c r="G142" s="58" t="s">
        <v>379</v>
      </c>
      <c r="H142" s="49">
        <v>24428814.05</v>
      </c>
      <c r="I142" s="49">
        <v>20366848.43</v>
      </c>
      <c r="J142" s="49">
        <v>5901483.58</v>
      </c>
      <c r="K142" s="49">
        <v>2639730.49</v>
      </c>
      <c r="L142" s="49">
        <v>62000</v>
      </c>
      <c r="M142" s="49">
        <v>0</v>
      </c>
      <c r="N142" s="49">
        <v>11763634.36</v>
      </c>
      <c r="O142" s="49">
        <v>4061965.62</v>
      </c>
      <c r="P142" s="49">
        <v>3988065.62</v>
      </c>
    </row>
    <row r="143" spans="1:16" ht="12.75">
      <c r="A143" s="46">
        <v>6</v>
      </c>
      <c r="B143" s="46">
        <v>11</v>
      </c>
      <c r="C143" s="46">
        <v>7</v>
      </c>
      <c r="D143" s="41">
        <v>2</v>
      </c>
      <c r="E143" s="47"/>
      <c r="F143" s="48" t="s">
        <v>258</v>
      </c>
      <c r="G143" s="58" t="s">
        <v>380</v>
      </c>
      <c r="H143" s="49">
        <v>47291493.03</v>
      </c>
      <c r="I143" s="49">
        <v>44150844.22</v>
      </c>
      <c r="J143" s="49">
        <v>17398325.18</v>
      </c>
      <c r="K143" s="49">
        <v>885673.63</v>
      </c>
      <c r="L143" s="49">
        <v>348000</v>
      </c>
      <c r="M143" s="49">
        <v>0</v>
      </c>
      <c r="N143" s="49">
        <v>25518845.41</v>
      </c>
      <c r="O143" s="49">
        <v>3140648.81</v>
      </c>
      <c r="P143" s="49">
        <v>3070648.81</v>
      </c>
    </row>
    <row r="144" spans="1:16" ht="12.75">
      <c r="A144" s="46">
        <v>6</v>
      </c>
      <c r="B144" s="46">
        <v>19</v>
      </c>
      <c r="C144" s="46">
        <v>4</v>
      </c>
      <c r="D144" s="41">
        <v>2</v>
      </c>
      <c r="E144" s="47"/>
      <c r="F144" s="48" t="s">
        <v>258</v>
      </c>
      <c r="G144" s="58" t="s">
        <v>381</v>
      </c>
      <c r="H144" s="49">
        <v>9885535.92</v>
      </c>
      <c r="I144" s="49">
        <v>9489535.92</v>
      </c>
      <c r="J144" s="49">
        <v>3083797.47</v>
      </c>
      <c r="K144" s="49">
        <v>167500</v>
      </c>
      <c r="L144" s="49">
        <v>16000</v>
      </c>
      <c r="M144" s="49">
        <v>22740</v>
      </c>
      <c r="N144" s="49">
        <v>6199498.45</v>
      </c>
      <c r="O144" s="49">
        <v>396000</v>
      </c>
      <c r="P144" s="49">
        <v>322100</v>
      </c>
    </row>
    <row r="145" spans="1:16" ht="12.75">
      <c r="A145" s="46">
        <v>6</v>
      </c>
      <c r="B145" s="46">
        <v>20</v>
      </c>
      <c r="C145" s="46">
        <v>11</v>
      </c>
      <c r="D145" s="41">
        <v>2</v>
      </c>
      <c r="E145" s="47"/>
      <c r="F145" s="48" t="s">
        <v>258</v>
      </c>
      <c r="G145" s="58" t="s">
        <v>382</v>
      </c>
      <c r="H145" s="49">
        <v>21564749.99</v>
      </c>
      <c r="I145" s="49">
        <v>19069225.17</v>
      </c>
      <c r="J145" s="49">
        <v>7268203.21</v>
      </c>
      <c r="K145" s="49">
        <v>591800</v>
      </c>
      <c r="L145" s="49">
        <v>109500</v>
      </c>
      <c r="M145" s="49">
        <v>0</v>
      </c>
      <c r="N145" s="49">
        <v>11099721.96</v>
      </c>
      <c r="O145" s="49">
        <v>2495524.82</v>
      </c>
      <c r="P145" s="49">
        <v>2495524.82</v>
      </c>
    </row>
    <row r="146" spans="1:16" ht="12.75">
      <c r="A146" s="46">
        <v>6</v>
      </c>
      <c r="B146" s="46">
        <v>16</v>
      </c>
      <c r="C146" s="46">
        <v>5</v>
      </c>
      <c r="D146" s="41">
        <v>2</v>
      </c>
      <c r="E146" s="47"/>
      <c r="F146" s="48" t="s">
        <v>258</v>
      </c>
      <c r="G146" s="58" t="s">
        <v>383</v>
      </c>
      <c r="H146" s="49">
        <v>23117744.72</v>
      </c>
      <c r="I146" s="49">
        <v>20252910.72</v>
      </c>
      <c r="J146" s="49">
        <v>8267238.33</v>
      </c>
      <c r="K146" s="49">
        <v>504485</v>
      </c>
      <c r="L146" s="49">
        <v>180000</v>
      </c>
      <c r="M146" s="49">
        <v>0</v>
      </c>
      <c r="N146" s="49">
        <v>11301187.39</v>
      </c>
      <c r="O146" s="49">
        <v>2864834</v>
      </c>
      <c r="P146" s="49">
        <v>2864834</v>
      </c>
    </row>
    <row r="147" spans="1:16" ht="12.75">
      <c r="A147" s="46">
        <v>6</v>
      </c>
      <c r="B147" s="46">
        <v>11</v>
      </c>
      <c r="C147" s="46">
        <v>8</v>
      </c>
      <c r="D147" s="41">
        <v>2</v>
      </c>
      <c r="E147" s="47"/>
      <c r="F147" s="48" t="s">
        <v>258</v>
      </c>
      <c r="G147" s="58" t="s">
        <v>270</v>
      </c>
      <c r="H147" s="49">
        <v>39146542.48</v>
      </c>
      <c r="I147" s="49">
        <v>31096659.45</v>
      </c>
      <c r="J147" s="49">
        <v>12855620.18</v>
      </c>
      <c r="K147" s="49">
        <v>1069400</v>
      </c>
      <c r="L147" s="49">
        <v>110000</v>
      </c>
      <c r="M147" s="49">
        <v>33229</v>
      </c>
      <c r="N147" s="49">
        <v>17028410.27</v>
      </c>
      <c r="O147" s="49">
        <v>8049883.03</v>
      </c>
      <c r="P147" s="49">
        <v>8049883.03</v>
      </c>
    </row>
    <row r="148" spans="1:16" ht="12.75">
      <c r="A148" s="46">
        <v>6</v>
      </c>
      <c r="B148" s="46">
        <v>9</v>
      </c>
      <c r="C148" s="46">
        <v>12</v>
      </c>
      <c r="D148" s="41">
        <v>2</v>
      </c>
      <c r="E148" s="47"/>
      <c r="F148" s="48" t="s">
        <v>258</v>
      </c>
      <c r="G148" s="58" t="s">
        <v>384</v>
      </c>
      <c r="H148" s="49">
        <v>30382921.8</v>
      </c>
      <c r="I148" s="49">
        <v>26354606.72</v>
      </c>
      <c r="J148" s="49">
        <v>10170592.35</v>
      </c>
      <c r="K148" s="49">
        <v>1223700</v>
      </c>
      <c r="L148" s="49">
        <v>200000</v>
      </c>
      <c r="M148" s="49">
        <v>0</v>
      </c>
      <c r="N148" s="49">
        <v>14760314.37</v>
      </c>
      <c r="O148" s="49">
        <v>4028315.08</v>
      </c>
      <c r="P148" s="49">
        <v>4028315.08</v>
      </c>
    </row>
    <row r="149" spans="1:16" ht="12.75">
      <c r="A149" s="46">
        <v>6</v>
      </c>
      <c r="B149" s="46">
        <v>20</v>
      </c>
      <c r="C149" s="46">
        <v>12</v>
      </c>
      <c r="D149" s="41">
        <v>2</v>
      </c>
      <c r="E149" s="47"/>
      <c r="F149" s="48" t="s">
        <v>258</v>
      </c>
      <c r="G149" s="58" t="s">
        <v>385</v>
      </c>
      <c r="H149" s="49">
        <v>18106803.5</v>
      </c>
      <c r="I149" s="49">
        <v>16379343.5</v>
      </c>
      <c r="J149" s="49">
        <v>6669954.03</v>
      </c>
      <c r="K149" s="49">
        <v>272440</v>
      </c>
      <c r="L149" s="49">
        <v>30000</v>
      </c>
      <c r="M149" s="49">
        <v>0</v>
      </c>
      <c r="N149" s="49">
        <v>9406949.47</v>
      </c>
      <c r="O149" s="49">
        <v>1727460</v>
      </c>
      <c r="P149" s="49">
        <v>1727460</v>
      </c>
    </row>
    <row r="150" spans="1:16" ht="12.75">
      <c r="A150" s="46">
        <v>6</v>
      </c>
      <c r="B150" s="46">
        <v>18</v>
      </c>
      <c r="C150" s="46">
        <v>8</v>
      </c>
      <c r="D150" s="41">
        <v>2</v>
      </c>
      <c r="E150" s="47"/>
      <c r="F150" s="48" t="s">
        <v>258</v>
      </c>
      <c r="G150" s="58" t="s">
        <v>386</v>
      </c>
      <c r="H150" s="49">
        <v>37850440.17</v>
      </c>
      <c r="I150" s="49">
        <v>29182682.75</v>
      </c>
      <c r="J150" s="49">
        <v>10274992.13</v>
      </c>
      <c r="K150" s="49">
        <v>2092318.28</v>
      </c>
      <c r="L150" s="49">
        <v>1312</v>
      </c>
      <c r="M150" s="49">
        <v>7800</v>
      </c>
      <c r="N150" s="49">
        <v>16806260.34</v>
      </c>
      <c r="O150" s="49">
        <v>8667757.42</v>
      </c>
      <c r="P150" s="49">
        <v>8667757.42</v>
      </c>
    </row>
    <row r="151" spans="1:16" ht="12.75">
      <c r="A151" s="46">
        <v>6</v>
      </c>
      <c r="B151" s="46">
        <v>7</v>
      </c>
      <c r="C151" s="46">
        <v>6</v>
      </c>
      <c r="D151" s="41">
        <v>2</v>
      </c>
      <c r="E151" s="47"/>
      <c r="F151" s="48" t="s">
        <v>258</v>
      </c>
      <c r="G151" s="58" t="s">
        <v>387</v>
      </c>
      <c r="H151" s="49">
        <v>25890361.89</v>
      </c>
      <c r="I151" s="49">
        <v>22004526</v>
      </c>
      <c r="J151" s="49">
        <v>8049580</v>
      </c>
      <c r="K151" s="49">
        <v>2545968.09</v>
      </c>
      <c r="L151" s="49">
        <v>210000</v>
      </c>
      <c r="M151" s="49">
        <v>0</v>
      </c>
      <c r="N151" s="49">
        <v>11198977.91</v>
      </c>
      <c r="O151" s="49">
        <v>3885835.89</v>
      </c>
      <c r="P151" s="49">
        <v>3885835.89</v>
      </c>
    </row>
    <row r="152" spans="1:16" ht="12.75">
      <c r="A152" s="46">
        <v>6</v>
      </c>
      <c r="B152" s="46">
        <v>18</v>
      </c>
      <c r="C152" s="46">
        <v>9</v>
      </c>
      <c r="D152" s="41">
        <v>2</v>
      </c>
      <c r="E152" s="47"/>
      <c r="F152" s="48" t="s">
        <v>258</v>
      </c>
      <c r="G152" s="58" t="s">
        <v>388</v>
      </c>
      <c r="H152" s="49">
        <v>22979751.28</v>
      </c>
      <c r="I152" s="49">
        <v>14983336.5</v>
      </c>
      <c r="J152" s="49">
        <v>5876507.8</v>
      </c>
      <c r="K152" s="49">
        <v>422193.91</v>
      </c>
      <c r="L152" s="49">
        <v>76500</v>
      </c>
      <c r="M152" s="49">
        <v>0</v>
      </c>
      <c r="N152" s="49">
        <v>8608134.79</v>
      </c>
      <c r="O152" s="49">
        <v>7996414.78</v>
      </c>
      <c r="P152" s="49">
        <v>7996414.78</v>
      </c>
    </row>
    <row r="153" spans="1:16" ht="12.75">
      <c r="A153" s="46">
        <v>6</v>
      </c>
      <c r="B153" s="46">
        <v>18</v>
      </c>
      <c r="C153" s="46">
        <v>10</v>
      </c>
      <c r="D153" s="41">
        <v>2</v>
      </c>
      <c r="E153" s="47"/>
      <c r="F153" s="48" t="s">
        <v>258</v>
      </c>
      <c r="G153" s="58" t="s">
        <v>389</v>
      </c>
      <c r="H153" s="49">
        <v>15157678.97</v>
      </c>
      <c r="I153" s="49">
        <v>13090646.97</v>
      </c>
      <c r="J153" s="49">
        <v>4597858.19</v>
      </c>
      <c r="K153" s="49">
        <v>816033.85</v>
      </c>
      <c r="L153" s="49">
        <v>3160</v>
      </c>
      <c r="M153" s="49">
        <v>0</v>
      </c>
      <c r="N153" s="49">
        <v>7673594.93</v>
      </c>
      <c r="O153" s="49">
        <v>2067032</v>
      </c>
      <c r="P153" s="49">
        <v>2067032</v>
      </c>
    </row>
    <row r="154" spans="1:16" ht="12.75">
      <c r="A154" s="46">
        <v>6</v>
      </c>
      <c r="B154" s="46">
        <v>1</v>
      </c>
      <c r="C154" s="46">
        <v>16</v>
      </c>
      <c r="D154" s="41">
        <v>2</v>
      </c>
      <c r="E154" s="47"/>
      <c r="F154" s="48" t="s">
        <v>258</v>
      </c>
      <c r="G154" s="58" t="s">
        <v>272</v>
      </c>
      <c r="H154" s="49">
        <v>34502296.54</v>
      </c>
      <c r="I154" s="49">
        <v>24866295.47</v>
      </c>
      <c r="J154" s="49">
        <v>8540996.72</v>
      </c>
      <c r="K154" s="49">
        <v>1715136</v>
      </c>
      <c r="L154" s="49">
        <v>117000</v>
      </c>
      <c r="M154" s="49">
        <v>0</v>
      </c>
      <c r="N154" s="49">
        <v>14493162.75</v>
      </c>
      <c r="O154" s="49">
        <v>9636001.07</v>
      </c>
      <c r="P154" s="49">
        <v>8436001.07</v>
      </c>
    </row>
    <row r="155" spans="1:16" ht="12.75">
      <c r="A155" s="46">
        <v>6</v>
      </c>
      <c r="B155" s="46">
        <v>2</v>
      </c>
      <c r="C155" s="46">
        <v>13</v>
      </c>
      <c r="D155" s="41">
        <v>2</v>
      </c>
      <c r="E155" s="47"/>
      <c r="F155" s="48" t="s">
        <v>258</v>
      </c>
      <c r="G155" s="58" t="s">
        <v>390</v>
      </c>
      <c r="H155" s="49">
        <v>15722237.05</v>
      </c>
      <c r="I155" s="49">
        <v>14632814.77</v>
      </c>
      <c r="J155" s="49">
        <v>5890474.51</v>
      </c>
      <c r="K155" s="49">
        <v>482560</v>
      </c>
      <c r="L155" s="49">
        <v>100000</v>
      </c>
      <c r="M155" s="49">
        <v>0</v>
      </c>
      <c r="N155" s="49">
        <v>8159780.26</v>
      </c>
      <c r="O155" s="49">
        <v>1089422.28</v>
      </c>
      <c r="P155" s="49">
        <v>1089422.28</v>
      </c>
    </row>
    <row r="156" spans="1:16" ht="12.75">
      <c r="A156" s="46">
        <v>6</v>
      </c>
      <c r="B156" s="46">
        <v>18</v>
      </c>
      <c r="C156" s="46">
        <v>11</v>
      </c>
      <c r="D156" s="41">
        <v>2</v>
      </c>
      <c r="E156" s="47"/>
      <c r="F156" s="48" t="s">
        <v>258</v>
      </c>
      <c r="G156" s="58" t="s">
        <v>273</v>
      </c>
      <c r="H156" s="49">
        <v>45230498.08</v>
      </c>
      <c r="I156" s="49">
        <v>36467955.55</v>
      </c>
      <c r="J156" s="49">
        <v>12771786.76</v>
      </c>
      <c r="K156" s="49">
        <v>2371030.35</v>
      </c>
      <c r="L156" s="49">
        <v>192802.89</v>
      </c>
      <c r="M156" s="49">
        <v>0</v>
      </c>
      <c r="N156" s="49">
        <v>21132335.55</v>
      </c>
      <c r="O156" s="49">
        <v>8762542.53</v>
      </c>
      <c r="P156" s="49">
        <v>8762542.53</v>
      </c>
    </row>
    <row r="157" spans="1:16" ht="12.75">
      <c r="A157" s="46">
        <v>6</v>
      </c>
      <c r="B157" s="46">
        <v>17</v>
      </c>
      <c r="C157" s="46">
        <v>5</v>
      </c>
      <c r="D157" s="41">
        <v>2</v>
      </c>
      <c r="E157" s="47"/>
      <c r="F157" s="48" t="s">
        <v>258</v>
      </c>
      <c r="G157" s="58" t="s">
        <v>391</v>
      </c>
      <c r="H157" s="49">
        <v>31964511.01</v>
      </c>
      <c r="I157" s="49">
        <v>30538820.01</v>
      </c>
      <c r="J157" s="49">
        <v>12145404.46</v>
      </c>
      <c r="K157" s="49">
        <v>804000</v>
      </c>
      <c r="L157" s="49">
        <v>300000</v>
      </c>
      <c r="M157" s="49">
        <v>0</v>
      </c>
      <c r="N157" s="49">
        <v>17289415.55</v>
      </c>
      <c r="O157" s="49">
        <v>1425691</v>
      </c>
      <c r="P157" s="49">
        <v>1425691</v>
      </c>
    </row>
    <row r="158" spans="1:16" ht="12.75">
      <c r="A158" s="46">
        <v>6</v>
      </c>
      <c r="B158" s="46">
        <v>11</v>
      </c>
      <c r="C158" s="46">
        <v>9</v>
      </c>
      <c r="D158" s="41">
        <v>2</v>
      </c>
      <c r="E158" s="47"/>
      <c r="F158" s="48" t="s">
        <v>258</v>
      </c>
      <c r="G158" s="58" t="s">
        <v>392</v>
      </c>
      <c r="H158" s="49">
        <v>37600602.5</v>
      </c>
      <c r="I158" s="49">
        <v>31172871.13</v>
      </c>
      <c r="J158" s="49">
        <v>12534139.74</v>
      </c>
      <c r="K158" s="49">
        <v>575600</v>
      </c>
      <c r="L158" s="49">
        <v>90000</v>
      </c>
      <c r="M158" s="49">
        <v>0</v>
      </c>
      <c r="N158" s="49">
        <v>17973131.39</v>
      </c>
      <c r="O158" s="49">
        <v>6427731.37</v>
      </c>
      <c r="P158" s="49">
        <v>6427731.37</v>
      </c>
    </row>
    <row r="159" spans="1:16" ht="12.75">
      <c r="A159" s="46">
        <v>6</v>
      </c>
      <c r="B159" s="46">
        <v>4</v>
      </c>
      <c r="C159" s="46">
        <v>6</v>
      </c>
      <c r="D159" s="41">
        <v>2</v>
      </c>
      <c r="E159" s="47"/>
      <c r="F159" s="48" t="s">
        <v>258</v>
      </c>
      <c r="G159" s="58" t="s">
        <v>393</v>
      </c>
      <c r="H159" s="49">
        <v>15918417.71</v>
      </c>
      <c r="I159" s="49">
        <v>14437660.51</v>
      </c>
      <c r="J159" s="49">
        <v>5034365.46</v>
      </c>
      <c r="K159" s="49">
        <v>1439252.38</v>
      </c>
      <c r="L159" s="49">
        <v>78540</v>
      </c>
      <c r="M159" s="49">
        <v>0</v>
      </c>
      <c r="N159" s="49">
        <v>7885502.67</v>
      </c>
      <c r="O159" s="49">
        <v>1480757.2</v>
      </c>
      <c r="P159" s="49">
        <v>1480757.2</v>
      </c>
    </row>
    <row r="160" spans="1:16" ht="12.75">
      <c r="A160" s="46">
        <v>6</v>
      </c>
      <c r="B160" s="46">
        <v>7</v>
      </c>
      <c r="C160" s="46">
        <v>7</v>
      </c>
      <c r="D160" s="41">
        <v>2</v>
      </c>
      <c r="E160" s="47"/>
      <c r="F160" s="48" t="s">
        <v>258</v>
      </c>
      <c r="G160" s="58" t="s">
        <v>394</v>
      </c>
      <c r="H160" s="49">
        <v>28876284.29</v>
      </c>
      <c r="I160" s="49">
        <v>23922261.38</v>
      </c>
      <c r="J160" s="49">
        <v>9447133.85</v>
      </c>
      <c r="K160" s="49">
        <v>1124050.09</v>
      </c>
      <c r="L160" s="49">
        <v>137380</v>
      </c>
      <c r="M160" s="49">
        <v>0</v>
      </c>
      <c r="N160" s="49">
        <v>13213697.44</v>
      </c>
      <c r="O160" s="49">
        <v>4954022.91</v>
      </c>
      <c r="P160" s="49">
        <v>4954022.91</v>
      </c>
    </row>
    <row r="161" spans="1:16" ht="12.75">
      <c r="A161" s="46">
        <v>6</v>
      </c>
      <c r="B161" s="46">
        <v>1</v>
      </c>
      <c r="C161" s="46">
        <v>17</v>
      </c>
      <c r="D161" s="41">
        <v>2</v>
      </c>
      <c r="E161" s="47"/>
      <c r="F161" s="48" t="s">
        <v>258</v>
      </c>
      <c r="G161" s="58" t="s">
        <v>395</v>
      </c>
      <c r="H161" s="49">
        <v>15099714.43</v>
      </c>
      <c r="I161" s="49">
        <v>14501680.43</v>
      </c>
      <c r="J161" s="49">
        <v>5281347.77</v>
      </c>
      <c r="K161" s="49">
        <v>687689.62</v>
      </c>
      <c r="L161" s="49">
        <v>151000</v>
      </c>
      <c r="M161" s="49">
        <v>0</v>
      </c>
      <c r="N161" s="49">
        <v>8381643.04</v>
      </c>
      <c r="O161" s="49">
        <v>598034</v>
      </c>
      <c r="P161" s="49">
        <v>598034</v>
      </c>
    </row>
    <row r="162" spans="1:16" ht="12.75">
      <c r="A162" s="46">
        <v>6</v>
      </c>
      <c r="B162" s="46">
        <v>2</v>
      </c>
      <c r="C162" s="46">
        <v>14</v>
      </c>
      <c r="D162" s="41">
        <v>2</v>
      </c>
      <c r="E162" s="47"/>
      <c r="F162" s="48" t="s">
        <v>258</v>
      </c>
      <c r="G162" s="58" t="s">
        <v>396</v>
      </c>
      <c r="H162" s="49">
        <v>26685299.3</v>
      </c>
      <c r="I162" s="49">
        <v>22990903.84</v>
      </c>
      <c r="J162" s="49">
        <v>9476991.4</v>
      </c>
      <c r="K162" s="49">
        <v>283200</v>
      </c>
      <c r="L162" s="49">
        <v>216000</v>
      </c>
      <c r="M162" s="49">
        <v>0</v>
      </c>
      <c r="N162" s="49">
        <v>13014712.44</v>
      </c>
      <c r="O162" s="49">
        <v>3694395.46</v>
      </c>
      <c r="P162" s="49">
        <v>3694395.46</v>
      </c>
    </row>
    <row r="163" spans="1:16" ht="12.75">
      <c r="A163" s="46">
        <v>6</v>
      </c>
      <c r="B163" s="46">
        <v>4</v>
      </c>
      <c r="C163" s="46">
        <v>7</v>
      </c>
      <c r="D163" s="41">
        <v>2</v>
      </c>
      <c r="E163" s="47"/>
      <c r="F163" s="48" t="s">
        <v>258</v>
      </c>
      <c r="G163" s="58" t="s">
        <v>397</v>
      </c>
      <c r="H163" s="49">
        <v>16187506.69</v>
      </c>
      <c r="I163" s="49">
        <v>15766824.69</v>
      </c>
      <c r="J163" s="49">
        <v>6144355.71</v>
      </c>
      <c r="K163" s="49">
        <v>594200</v>
      </c>
      <c r="L163" s="49">
        <v>110000</v>
      </c>
      <c r="M163" s="49">
        <v>0</v>
      </c>
      <c r="N163" s="49">
        <v>8918268.98</v>
      </c>
      <c r="O163" s="49">
        <v>420682</v>
      </c>
      <c r="P163" s="49">
        <v>420682</v>
      </c>
    </row>
    <row r="164" spans="1:16" ht="12.75">
      <c r="A164" s="46">
        <v>6</v>
      </c>
      <c r="B164" s="46">
        <v>15</v>
      </c>
      <c r="C164" s="46">
        <v>7</v>
      </c>
      <c r="D164" s="41">
        <v>2</v>
      </c>
      <c r="E164" s="47"/>
      <c r="F164" s="48" t="s">
        <v>258</v>
      </c>
      <c r="G164" s="58" t="s">
        <v>398</v>
      </c>
      <c r="H164" s="49">
        <v>29902458.35</v>
      </c>
      <c r="I164" s="49">
        <v>24671627.85</v>
      </c>
      <c r="J164" s="49">
        <v>9998737.66</v>
      </c>
      <c r="K164" s="49">
        <v>256000</v>
      </c>
      <c r="L164" s="49">
        <v>10000</v>
      </c>
      <c r="M164" s="49">
        <v>17655</v>
      </c>
      <c r="N164" s="49">
        <v>14389235.19</v>
      </c>
      <c r="O164" s="49">
        <v>5230830.5</v>
      </c>
      <c r="P164" s="49">
        <v>5230830.5</v>
      </c>
    </row>
    <row r="165" spans="1:16" ht="12.75">
      <c r="A165" s="46">
        <v>6</v>
      </c>
      <c r="B165" s="46">
        <v>18</v>
      </c>
      <c r="C165" s="46">
        <v>13</v>
      </c>
      <c r="D165" s="41">
        <v>2</v>
      </c>
      <c r="E165" s="47"/>
      <c r="F165" s="48" t="s">
        <v>258</v>
      </c>
      <c r="G165" s="58" t="s">
        <v>399</v>
      </c>
      <c r="H165" s="49">
        <v>21295212.22</v>
      </c>
      <c r="I165" s="49">
        <v>15830181.36</v>
      </c>
      <c r="J165" s="49">
        <v>5540878.19</v>
      </c>
      <c r="K165" s="49">
        <v>195700</v>
      </c>
      <c r="L165" s="49">
        <v>185000</v>
      </c>
      <c r="M165" s="49">
        <v>0</v>
      </c>
      <c r="N165" s="49">
        <v>9908603.17</v>
      </c>
      <c r="O165" s="49">
        <v>5465030.86</v>
      </c>
      <c r="P165" s="49">
        <v>5465030.86</v>
      </c>
    </row>
    <row r="166" spans="1:16" ht="12.75">
      <c r="A166" s="46">
        <v>6</v>
      </c>
      <c r="B166" s="46">
        <v>16</v>
      </c>
      <c r="C166" s="46">
        <v>6</v>
      </c>
      <c r="D166" s="41">
        <v>2</v>
      </c>
      <c r="E166" s="47"/>
      <c r="F166" s="48" t="s">
        <v>258</v>
      </c>
      <c r="G166" s="58" t="s">
        <v>400</v>
      </c>
      <c r="H166" s="49">
        <v>17091860.8</v>
      </c>
      <c r="I166" s="49">
        <v>11809019.23</v>
      </c>
      <c r="J166" s="49">
        <v>4308432.22</v>
      </c>
      <c r="K166" s="49">
        <v>200000</v>
      </c>
      <c r="L166" s="49">
        <v>0</v>
      </c>
      <c r="M166" s="49">
        <v>0</v>
      </c>
      <c r="N166" s="49">
        <v>7300587.01</v>
      </c>
      <c r="O166" s="49">
        <v>5282841.57</v>
      </c>
      <c r="P166" s="49">
        <v>5282841.57</v>
      </c>
    </row>
    <row r="167" spans="1:16" ht="12.75">
      <c r="A167" s="46">
        <v>6</v>
      </c>
      <c r="B167" s="46">
        <v>19</v>
      </c>
      <c r="C167" s="46">
        <v>5</v>
      </c>
      <c r="D167" s="41">
        <v>2</v>
      </c>
      <c r="E167" s="47"/>
      <c r="F167" s="48" t="s">
        <v>258</v>
      </c>
      <c r="G167" s="58" t="s">
        <v>401</v>
      </c>
      <c r="H167" s="49">
        <v>19601127.57</v>
      </c>
      <c r="I167" s="49">
        <v>16398233.56</v>
      </c>
      <c r="J167" s="49">
        <v>5899371.23</v>
      </c>
      <c r="K167" s="49">
        <v>925809.72</v>
      </c>
      <c r="L167" s="49">
        <v>187000</v>
      </c>
      <c r="M167" s="49">
        <v>0</v>
      </c>
      <c r="N167" s="49">
        <v>9386052.61</v>
      </c>
      <c r="O167" s="49">
        <v>3202894.01</v>
      </c>
      <c r="P167" s="49">
        <v>3078994.01</v>
      </c>
    </row>
    <row r="168" spans="1:16" ht="12.75">
      <c r="A168" s="46">
        <v>6</v>
      </c>
      <c r="B168" s="46">
        <v>8</v>
      </c>
      <c r="C168" s="46">
        <v>13</v>
      </c>
      <c r="D168" s="41">
        <v>2</v>
      </c>
      <c r="E168" s="47"/>
      <c r="F168" s="48" t="s">
        <v>258</v>
      </c>
      <c r="G168" s="58" t="s">
        <v>402</v>
      </c>
      <c r="H168" s="49">
        <v>15149806.89</v>
      </c>
      <c r="I168" s="49">
        <v>11879067.69</v>
      </c>
      <c r="J168" s="49">
        <v>4134407.34</v>
      </c>
      <c r="K168" s="49">
        <v>634626.15</v>
      </c>
      <c r="L168" s="49">
        <v>100000</v>
      </c>
      <c r="M168" s="49">
        <v>0</v>
      </c>
      <c r="N168" s="49">
        <v>7010034.2</v>
      </c>
      <c r="O168" s="49">
        <v>3270739.2</v>
      </c>
      <c r="P168" s="49">
        <v>3270739.2</v>
      </c>
    </row>
    <row r="169" spans="1:16" ht="12.75">
      <c r="A169" s="46">
        <v>6</v>
      </c>
      <c r="B169" s="46">
        <v>14</v>
      </c>
      <c r="C169" s="46">
        <v>10</v>
      </c>
      <c r="D169" s="41">
        <v>2</v>
      </c>
      <c r="E169" s="47"/>
      <c r="F169" s="48" t="s">
        <v>258</v>
      </c>
      <c r="G169" s="58" t="s">
        <v>403</v>
      </c>
      <c r="H169" s="49">
        <v>21186982.87</v>
      </c>
      <c r="I169" s="49">
        <v>17708958.25</v>
      </c>
      <c r="J169" s="49">
        <v>7199350.23</v>
      </c>
      <c r="K169" s="49">
        <v>675950.35</v>
      </c>
      <c r="L169" s="49">
        <v>130000</v>
      </c>
      <c r="M169" s="49">
        <v>0</v>
      </c>
      <c r="N169" s="49">
        <v>9703657.67</v>
      </c>
      <c r="O169" s="49">
        <v>3478024.62</v>
      </c>
      <c r="P169" s="49">
        <v>3478024.62</v>
      </c>
    </row>
    <row r="170" spans="1:16" ht="12.75">
      <c r="A170" s="46">
        <v>6</v>
      </c>
      <c r="B170" s="46">
        <v>4</v>
      </c>
      <c r="C170" s="46">
        <v>8</v>
      </c>
      <c r="D170" s="41">
        <v>2</v>
      </c>
      <c r="E170" s="47"/>
      <c r="F170" s="48" t="s">
        <v>258</v>
      </c>
      <c r="G170" s="58" t="s">
        <v>404</v>
      </c>
      <c r="H170" s="49">
        <v>36251017.67</v>
      </c>
      <c r="I170" s="49">
        <v>32472176.2</v>
      </c>
      <c r="J170" s="49">
        <v>10552895.4</v>
      </c>
      <c r="K170" s="49">
        <v>4467031.64</v>
      </c>
      <c r="L170" s="49">
        <v>436000</v>
      </c>
      <c r="M170" s="49">
        <v>0</v>
      </c>
      <c r="N170" s="49">
        <v>17016249.16</v>
      </c>
      <c r="O170" s="49">
        <v>3778841.47</v>
      </c>
      <c r="P170" s="49">
        <v>3778841.47</v>
      </c>
    </row>
    <row r="171" spans="1:16" ht="12.75">
      <c r="A171" s="46">
        <v>6</v>
      </c>
      <c r="B171" s="46">
        <v>3</v>
      </c>
      <c r="C171" s="46">
        <v>12</v>
      </c>
      <c r="D171" s="41">
        <v>2</v>
      </c>
      <c r="E171" s="47"/>
      <c r="F171" s="48" t="s">
        <v>258</v>
      </c>
      <c r="G171" s="58" t="s">
        <v>405</v>
      </c>
      <c r="H171" s="49">
        <v>26171864.59</v>
      </c>
      <c r="I171" s="49">
        <v>21202128.59</v>
      </c>
      <c r="J171" s="49">
        <v>8894227.03</v>
      </c>
      <c r="K171" s="49">
        <v>291391</v>
      </c>
      <c r="L171" s="49">
        <v>180000</v>
      </c>
      <c r="M171" s="49">
        <v>0</v>
      </c>
      <c r="N171" s="49">
        <v>11836510.56</v>
      </c>
      <c r="O171" s="49">
        <v>4969736</v>
      </c>
      <c r="P171" s="49">
        <v>4969736</v>
      </c>
    </row>
    <row r="172" spans="1:16" ht="12.75">
      <c r="A172" s="46">
        <v>6</v>
      </c>
      <c r="B172" s="46">
        <v>7</v>
      </c>
      <c r="C172" s="46">
        <v>9</v>
      </c>
      <c r="D172" s="41">
        <v>2</v>
      </c>
      <c r="E172" s="47"/>
      <c r="F172" s="48" t="s">
        <v>258</v>
      </c>
      <c r="G172" s="58" t="s">
        <v>406</v>
      </c>
      <c r="H172" s="49">
        <v>25141907.2</v>
      </c>
      <c r="I172" s="49">
        <v>20342964.2</v>
      </c>
      <c r="J172" s="49">
        <v>8478890.36</v>
      </c>
      <c r="K172" s="49">
        <v>388511</v>
      </c>
      <c r="L172" s="49">
        <v>30000</v>
      </c>
      <c r="M172" s="49">
        <v>0</v>
      </c>
      <c r="N172" s="49">
        <v>11445562.84</v>
      </c>
      <c r="O172" s="49">
        <v>4798943</v>
      </c>
      <c r="P172" s="49">
        <v>4798943</v>
      </c>
    </row>
    <row r="173" spans="1:16" ht="12.75">
      <c r="A173" s="46">
        <v>6</v>
      </c>
      <c r="B173" s="46">
        <v>12</v>
      </c>
      <c r="C173" s="46">
        <v>7</v>
      </c>
      <c r="D173" s="41">
        <v>2</v>
      </c>
      <c r="E173" s="47"/>
      <c r="F173" s="48" t="s">
        <v>258</v>
      </c>
      <c r="G173" s="58" t="s">
        <v>407</v>
      </c>
      <c r="H173" s="49">
        <v>19574600.85</v>
      </c>
      <c r="I173" s="49">
        <v>17075237.19</v>
      </c>
      <c r="J173" s="49">
        <v>6171996.18</v>
      </c>
      <c r="K173" s="49">
        <v>836520.77</v>
      </c>
      <c r="L173" s="49">
        <v>73000</v>
      </c>
      <c r="M173" s="49">
        <v>0</v>
      </c>
      <c r="N173" s="49">
        <v>9993720.24</v>
      </c>
      <c r="O173" s="49">
        <v>2499363.66</v>
      </c>
      <c r="P173" s="49">
        <v>2499363.66</v>
      </c>
    </row>
    <row r="174" spans="1:16" ht="12.75">
      <c r="A174" s="46">
        <v>6</v>
      </c>
      <c r="B174" s="46">
        <v>1</v>
      </c>
      <c r="C174" s="46">
        <v>18</v>
      </c>
      <c r="D174" s="41">
        <v>2</v>
      </c>
      <c r="E174" s="47"/>
      <c r="F174" s="48" t="s">
        <v>258</v>
      </c>
      <c r="G174" s="58" t="s">
        <v>408</v>
      </c>
      <c r="H174" s="49">
        <v>25167875.13</v>
      </c>
      <c r="I174" s="49">
        <v>18747345.6</v>
      </c>
      <c r="J174" s="49">
        <v>6278255.71</v>
      </c>
      <c r="K174" s="49">
        <v>2053320.62</v>
      </c>
      <c r="L174" s="49">
        <v>222000</v>
      </c>
      <c r="M174" s="49">
        <v>0</v>
      </c>
      <c r="N174" s="49">
        <v>10193769.27</v>
      </c>
      <c r="O174" s="49">
        <v>6420529.53</v>
      </c>
      <c r="P174" s="49">
        <v>6420529.53</v>
      </c>
    </row>
    <row r="175" spans="1:16" ht="12.75">
      <c r="A175" s="46">
        <v>6</v>
      </c>
      <c r="B175" s="46">
        <v>19</v>
      </c>
      <c r="C175" s="46">
        <v>6</v>
      </c>
      <c r="D175" s="41">
        <v>2</v>
      </c>
      <c r="E175" s="47"/>
      <c r="F175" s="48" t="s">
        <v>258</v>
      </c>
      <c r="G175" s="58" t="s">
        <v>274</v>
      </c>
      <c r="H175" s="49">
        <v>24056963</v>
      </c>
      <c r="I175" s="49">
        <v>23055937</v>
      </c>
      <c r="J175" s="49">
        <v>8516997</v>
      </c>
      <c r="K175" s="49">
        <v>554712.18</v>
      </c>
      <c r="L175" s="49">
        <v>375000</v>
      </c>
      <c r="M175" s="49">
        <v>0</v>
      </c>
      <c r="N175" s="49">
        <v>13609227.82</v>
      </c>
      <c r="O175" s="49">
        <v>1001026</v>
      </c>
      <c r="P175" s="49">
        <v>927126</v>
      </c>
    </row>
    <row r="176" spans="1:16" ht="12.75">
      <c r="A176" s="46">
        <v>6</v>
      </c>
      <c r="B176" s="46">
        <v>15</v>
      </c>
      <c r="C176" s="46">
        <v>8</v>
      </c>
      <c r="D176" s="41">
        <v>2</v>
      </c>
      <c r="E176" s="47"/>
      <c r="F176" s="48" t="s">
        <v>258</v>
      </c>
      <c r="G176" s="58" t="s">
        <v>409</v>
      </c>
      <c r="H176" s="49">
        <v>30860308.5</v>
      </c>
      <c r="I176" s="49">
        <v>26784563.36</v>
      </c>
      <c r="J176" s="49">
        <v>10969517.02</v>
      </c>
      <c r="K176" s="49">
        <v>168000</v>
      </c>
      <c r="L176" s="49">
        <v>10000</v>
      </c>
      <c r="M176" s="49">
        <v>20772.54</v>
      </c>
      <c r="N176" s="49">
        <v>15616273.8</v>
      </c>
      <c r="O176" s="49">
        <v>4075745.14</v>
      </c>
      <c r="P176" s="49">
        <v>4075745.14</v>
      </c>
    </row>
    <row r="177" spans="1:16" ht="12.75">
      <c r="A177" s="46">
        <v>6</v>
      </c>
      <c r="B177" s="46">
        <v>9</v>
      </c>
      <c r="C177" s="46">
        <v>13</v>
      </c>
      <c r="D177" s="41">
        <v>2</v>
      </c>
      <c r="E177" s="47"/>
      <c r="F177" s="48" t="s">
        <v>258</v>
      </c>
      <c r="G177" s="58" t="s">
        <v>410</v>
      </c>
      <c r="H177" s="49">
        <v>31052024.71</v>
      </c>
      <c r="I177" s="49">
        <v>23818854.96</v>
      </c>
      <c r="J177" s="49">
        <v>7854740.26</v>
      </c>
      <c r="K177" s="49">
        <v>1525064.32</v>
      </c>
      <c r="L177" s="49">
        <v>140000</v>
      </c>
      <c r="M177" s="49">
        <v>0</v>
      </c>
      <c r="N177" s="49">
        <v>14299050.38</v>
      </c>
      <c r="O177" s="49">
        <v>7233169.75</v>
      </c>
      <c r="P177" s="49">
        <v>7233169.75</v>
      </c>
    </row>
    <row r="178" spans="1:16" ht="12.75">
      <c r="A178" s="46">
        <v>6</v>
      </c>
      <c r="B178" s="46">
        <v>11</v>
      </c>
      <c r="C178" s="46">
        <v>10</v>
      </c>
      <c r="D178" s="41">
        <v>2</v>
      </c>
      <c r="E178" s="47"/>
      <c r="F178" s="48" t="s">
        <v>258</v>
      </c>
      <c r="G178" s="58" t="s">
        <v>411</v>
      </c>
      <c r="H178" s="49">
        <v>30891501.58</v>
      </c>
      <c r="I178" s="49">
        <v>29715372.73</v>
      </c>
      <c r="J178" s="49">
        <v>10751326.68</v>
      </c>
      <c r="K178" s="49">
        <v>1333470.3</v>
      </c>
      <c r="L178" s="49">
        <v>157000</v>
      </c>
      <c r="M178" s="49">
        <v>0</v>
      </c>
      <c r="N178" s="49">
        <v>17473575.75</v>
      </c>
      <c r="O178" s="49">
        <v>1176128.85</v>
      </c>
      <c r="P178" s="49">
        <v>1176128.85</v>
      </c>
    </row>
    <row r="179" spans="1:16" ht="12.75">
      <c r="A179" s="46">
        <v>6</v>
      </c>
      <c r="B179" s="46">
        <v>3</v>
      </c>
      <c r="C179" s="46">
        <v>13</v>
      </c>
      <c r="D179" s="41">
        <v>2</v>
      </c>
      <c r="E179" s="47"/>
      <c r="F179" s="48" t="s">
        <v>258</v>
      </c>
      <c r="G179" s="58" t="s">
        <v>412</v>
      </c>
      <c r="H179" s="49">
        <v>15888643.39</v>
      </c>
      <c r="I179" s="49">
        <v>13535346.06</v>
      </c>
      <c r="J179" s="49">
        <v>4804848.32</v>
      </c>
      <c r="K179" s="49">
        <v>436050</v>
      </c>
      <c r="L179" s="49">
        <v>133000</v>
      </c>
      <c r="M179" s="49">
        <v>0</v>
      </c>
      <c r="N179" s="49">
        <v>8161447.74</v>
      </c>
      <c r="O179" s="49">
        <v>2353297.33</v>
      </c>
      <c r="P179" s="49">
        <v>2353297.33</v>
      </c>
    </row>
    <row r="180" spans="1:16" ht="12.75">
      <c r="A180" s="46">
        <v>6</v>
      </c>
      <c r="B180" s="46">
        <v>11</v>
      </c>
      <c r="C180" s="46">
        <v>11</v>
      </c>
      <c r="D180" s="41">
        <v>2</v>
      </c>
      <c r="E180" s="47"/>
      <c r="F180" s="48" t="s">
        <v>258</v>
      </c>
      <c r="G180" s="58" t="s">
        <v>413</v>
      </c>
      <c r="H180" s="49">
        <v>23151571.95</v>
      </c>
      <c r="I180" s="49">
        <v>19227500.91</v>
      </c>
      <c r="J180" s="49">
        <v>7453750.12</v>
      </c>
      <c r="K180" s="49">
        <v>125000</v>
      </c>
      <c r="L180" s="49">
        <v>50000</v>
      </c>
      <c r="M180" s="49">
        <v>0</v>
      </c>
      <c r="N180" s="49">
        <v>11598750.79</v>
      </c>
      <c r="O180" s="49">
        <v>3924071.04</v>
      </c>
      <c r="P180" s="49">
        <v>3924071.04</v>
      </c>
    </row>
    <row r="181" spans="1:16" ht="12.75">
      <c r="A181" s="46">
        <v>6</v>
      </c>
      <c r="B181" s="46">
        <v>19</v>
      </c>
      <c r="C181" s="46">
        <v>7</v>
      </c>
      <c r="D181" s="41">
        <v>2</v>
      </c>
      <c r="E181" s="47"/>
      <c r="F181" s="48" t="s">
        <v>258</v>
      </c>
      <c r="G181" s="58" t="s">
        <v>414</v>
      </c>
      <c r="H181" s="49">
        <v>17176308.33</v>
      </c>
      <c r="I181" s="49">
        <v>14769525.24</v>
      </c>
      <c r="J181" s="49">
        <v>5101391.51</v>
      </c>
      <c r="K181" s="49">
        <v>876798.33</v>
      </c>
      <c r="L181" s="49">
        <v>177000</v>
      </c>
      <c r="M181" s="49">
        <v>0</v>
      </c>
      <c r="N181" s="49">
        <v>8614335.4</v>
      </c>
      <c r="O181" s="49">
        <v>2406783.09</v>
      </c>
      <c r="P181" s="49">
        <v>2332883.09</v>
      </c>
    </row>
    <row r="182" spans="1:16" ht="12.75">
      <c r="A182" s="46">
        <v>6</v>
      </c>
      <c r="B182" s="46">
        <v>9</v>
      </c>
      <c r="C182" s="46">
        <v>14</v>
      </c>
      <c r="D182" s="41">
        <v>2</v>
      </c>
      <c r="E182" s="47"/>
      <c r="F182" s="48" t="s">
        <v>258</v>
      </c>
      <c r="G182" s="58" t="s">
        <v>415</v>
      </c>
      <c r="H182" s="49">
        <v>47779091.67</v>
      </c>
      <c r="I182" s="49">
        <v>39465144.61</v>
      </c>
      <c r="J182" s="49">
        <v>13258734.89</v>
      </c>
      <c r="K182" s="49">
        <v>1062845.29</v>
      </c>
      <c r="L182" s="49">
        <v>468400</v>
      </c>
      <c r="M182" s="49">
        <v>0</v>
      </c>
      <c r="N182" s="49">
        <v>24675164.43</v>
      </c>
      <c r="O182" s="49">
        <v>8313947.06</v>
      </c>
      <c r="P182" s="49">
        <v>8313947.06</v>
      </c>
    </row>
    <row r="183" spans="1:16" ht="12.75">
      <c r="A183" s="46">
        <v>6</v>
      </c>
      <c r="B183" s="46">
        <v>19</v>
      </c>
      <c r="C183" s="46">
        <v>8</v>
      </c>
      <c r="D183" s="41">
        <v>2</v>
      </c>
      <c r="E183" s="47"/>
      <c r="F183" s="48" t="s">
        <v>258</v>
      </c>
      <c r="G183" s="58" t="s">
        <v>416</v>
      </c>
      <c r="H183" s="49">
        <v>11308931.1</v>
      </c>
      <c r="I183" s="49">
        <v>10623047.1</v>
      </c>
      <c r="J183" s="49">
        <v>3842657.11</v>
      </c>
      <c r="K183" s="49">
        <v>219533</v>
      </c>
      <c r="L183" s="49">
        <v>55000</v>
      </c>
      <c r="M183" s="49">
        <v>0</v>
      </c>
      <c r="N183" s="49">
        <v>6505856.99</v>
      </c>
      <c r="O183" s="49">
        <v>685884</v>
      </c>
      <c r="P183" s="49">
        <v>611980</v>
      </c>
    </row>
    <row r="184" spans="1:16" ht="12.75">
      <c r="A184" s="46">
        <v>6</v>
      </c>
      <c r="B184" s="46">
        <v>9</v>
      </c>
      <c r="C184" s="46">
        <v>15</v>
      </c>
      <c r="D184" s="41">
        <v>2</v>
      </c>
      <c r="E184" s="47"/>
      <c r="F184" s="48" t="s">
        <v>258</v>
      </c>
      <c r="G184" s="58" t="s">
        <v>417</v>
      </c>
      <c r="H184" s="49">
        <v>19611236.84</v>
      </c>
      <c r="I184" s="49">
        <v>15571870.14</v>
      </c>
      <c r="J184" s="49">
        <v>6378336.83</v>
      </c>
      <c r="K184" s="49">
        <v>255236</v>
      </c>
      <c r="L184" s="49">
        <v>130000</v>
      </c>
      <c r="M184" s="49">
        <v>0</v>
      </c>
      <c r="N184" s="49">
        <v>8808297.31</v>
      </c>
      <c r="O184" s="49">
        <v>4039366.7</v>
      </c>
      <c r="P184" s="49">
        <v>4039366.7</v>
      </c>
    </row>
    <row r="185" spans="1:16" ht="12.75">
      <c r="A185" s="46">
        <v>6</v>
      </c>
      <c r="B185" s="46">
        <v>9</v>
      </c>
      <c r="C185" s="46">
        <v>16</v>
      </c>
      <c r="D185" s="41">
        <v>2</v>
      </c>
      <c r="E185" s="47"/>
      <c r="F185" s="48" t="s">
        <v>258</v>
      </c>
      <c r="G185" s="58" t="s">
        <v>418</v>
      </c>
      <c r="H185" s="49">
        <v>11510520.78</v>
      </c>
      <c r="I185" s="49">
        <v>9081860.78</v>
      </c>
      <c r="J185" s="49">
        <v>3521501.37</v>
      </c>
      <c r="K185" s="49">
        <v>94000</v>
      </c>
      <c r="L185" s="49">
        <v>60000</v>
      </c>
      <c r="M185" s="49">
        <v>0</v>
      </c>
      <c r="N185" s="49">
        <v>5406359.41</v>
      </c>
      <c r="O185" s="49">
        <v>2428660</v>
      </c>
      <c r="P185" s="49">
        <v>2428660</v>
      </c>
    </row>
    <row r="186" spans="1:16" ht="12.75">
      <c r="A186" s="46">
        <v>6</v>
      </c>
      <c r="B186" s="46">
        <v>7</v>
      </c>
      <c r="C186" s="46">
        <v>10</v>
      </c>
      <c r="D186" s="41">
        <v>2</v>
      </c>
      <c r="E186" s="47"/>
      <c r="F186" s="48" t="s">
        <v>258</v>
      </c>
      <c r="G186" s="58" t="s">
        <v>419</v>
      </c>
      <c r="H186" s="49">
        <v>24304081.09</v>
      </c>
      <c r="I186" s="49">
        <v>22990589.09</v>
      </c>
      <c r="J186" s="49">
        <v>9327877.24</v>
      </c>
      <c r="K186" s="49">
        <v>950158.26</v>
      </c>
      <c r="L186" s="49">
        <v>350000</v>
      </c>
      <c r="M186" s="49">
        <v>0</v>
      </c>
      <c r="N186" s="49">
        <v>12362553.59</v>
      </c>
      <c r="O186" s="49">
        <v>1313492</v>
      </c>
      <c r="P186" s="49">
        <v>1313492</v>
      </c>
    </row>
    <row r="187" spans="1:16" ht="12.75">
      <c r="A187" s="46">
        <v>6</v>
      </c>
      <c r="B187" s="46">
        <v>1</v>
      </c>
      <c r="C187" s="46">
        <v>19</v>
      </c>
      <c r="D187" s="41">
        <v>2</v>
      </c>
      <c r="E187" s="47"/>
      <c r="F187" s="48" t="s">
        <v>258</v>
      </c>
      <c r="G187" s="58" t="s">
        <v>420</v>
      </c>
      <c r="H187" s="49">
        <v>24696394.49</v>
      </c>
      <c r="I187" s="49">
        <v>20090510.87</v>
      </c>
      <c r="J187" s="49">
        <v>6874506.8</v>
      </c>
      <c r="K187" s="49">
        <v>2019802.81</v>
      </c>
      <c r="L187" s="49">
        <v>50000</v>
      </c>
      <c r="M187" s="49">
        <v>0</v>
      </c>
      <c r="N187" s="49">
        <v>11146201.26</v>
      </c>
      <c r="O187" s="49">
        <v>4605883.62</v>
      </c>
      <c r="P187" s="49">
        <v>4605883.62</v>
      </c>
    </row>
    <row r="188" spans="1:16" ht="12.75">
      <c r="A188" s="46">
        <v>6</v>
      </c>
      <c r="B188" s="46">
        <v>20</v>
      </c>
      <c r="C188" s="46">
        <v>14</v>
      </c>
      <c r="D188" s="41">
        <v>2</v>
      </c>
      <c r="E188" s="47"/>
      <c r="F188" s="48" t="s">
        <v>258</v>
      </c>
      <c r="G188" s="58" t="s">
        <v>421</v>
      </c>
      <c r="H188" s="49">
        <v>88680605.52</v>
      </c>
      <c r="I188" s="49">
        <v>72985756.43</v>
      </c>
      <c r="J188" s="49">
        <v>21919863.59</v>
      </c>
      <c r="K188" s="49">
        <v>7779069.57</v>
      </c>
      <c r="L188" s="49">
        <v>500000</v>
      </c>
      <c r="M188" s="49">
        <v>0</v>
      </c>
      <c r="N188" s="49">
        <v>42786823.27</v>
      </c>
      <c r="O188" s="49">
        <v>15694849.09</v>
      </c>
      <c r="P188" s="49">
        <v>15694849.09</v>
      </c>
    </row>
    <row r="189" spans="1:16" ht="12.75">
      <c r="A189" s="46">
        <v>6</v>
      </c>
      <c r="B189" s="46">
        <v>3</v>
      </c>
      <c r="C189" s="46">
        <v>14</v>
      </c>
      <c r="D189" s="41">
        <v>2</v>
      </c>
      <c r="E189" s="47"/>
      <c r="F189" s="48" t="s">
        <v>258</v>
      </c>
      <c r="G189" s="58" t="s">
        <v>422</v>
      </c>
      <c r="H189" s="49">
        <v>13997269.81</v>
      </c>
      <c r="I189" s="49">
        <v>13238387.46</v>
      </c>
      <c r="J189" s="49">
        <v>5236183.75</v>
      </c>
      <c r="K189" s="49">
        <v>378218.5</v>
      </c>
      <c r="L189" s="49">
        <v>130000</v>
      </c>
      <c r="M189" s="49">
        <v>0</v>
      </c>
      <c r="N189" s="49">
        <v>7493985.21</v>
      </c>
      <c r="O189" s="49">
        <v>758882.35</v>
      </c>
      <c r="P189" s="49">
        <v>758882.35</v>
      </c>
    </row>
    <row r="190" spans="1:16" ht="12.75">
      <c r="A190" s="46">
        <v>6</v>
      </c>
      <c r="B190" s="46">
        <v>6</v>
      </c>
      <c r="C190" s="46">
        <v>11</v>
      </c>
      <c r="D190" s="41">
        <v>2</v>
      </c>
      <c r="E190" s="47"/>
      <c r="F190" s="48" t="s">
        <v>258</v>
      </c>
      <c r="G190" s="58" t="s">
        <v>423</v>
      </c>
      <c r="H190" s="49">
        <v>20575754.08</v>
      </c>
      <c r="I190" s="49">
        <v>16264430.26</v>
      </c>
      <c r="J190" s="49">
        <v>6648232.27</v>
      </c>
      <c r="K190" s="49">
        <v>670940.95</v>
      </c>
      <c r="L190" s="49">
        <v>110000</v>
      </c>
      <c r="M190" s="49">
        <v>0</v>
      </c>
      <c r="N190" s="49">
        <v>8835257.04</v>
      </c>
      <c r="O190" s="49">
        <v>4311323.82</v>
      </c>
      <c r="P190" s="49">
        <v>4311323.82</v>
      </c>
    </row>
    <row r="191" spans="1:16" ht="12.75">
      <c r="A191" s="46">
        <v>6</v>
      </c>
      <c r="B191" s="46">
        <v>14</v>
      </c>
      <c r="C191" s="46">
        <v>11</v>
      </c>
      <c r="D191" s="41">
        <v>2</v>
      </c>
      <c r="E191" s="47"/>
      <c r="F191" s="48" t="s">
        <v>258</v>
      </c>
      <c r="G191" s="58" t="s">
        <v>424</v>
      </c>
      <c r="H191" s="49">
        <v>28855785.76</v>
      </c>
      <c r="I191" s="49">
        <v>23155683.39</v>
      </c>
      <c r="J191" s="49">
        <v>9717664.08</v>
      </c>
      <c r="K191" s="49">
        <v>1396921.34</v>
      </c>
      <c r="L191" s="49">
        <v>154000</v>
      </c>
      <c r="M191" s="49">
        <v>0</v>
      </c>
      <c r="N191" s="49">
        <v>11887097.97</v>
      </c>
      <c r="O191" s="49">
        <v>5700102.37</v>
      </c>
      <c r="P191" s="49">
        <v>5700102.37</v>
      </c>
    </row>
    <row r="192" spans="1:16" ht="12.75">
      <c r="A192" s="46">
        <v>6</v>
      </c>
      <c r="B192" s="46">
        <v>7</v>
      </c>
      <c r="C192" s="46">
        <v>2</v>
      </c>
      <c r="D192" s="41">
        <v>3</v>
      </c>
      <c r="E192" s="47"/>
      <c r="F192" s="48" t="s">
        <v>258</v>
      </c>
      <c r="G192" s="58" t="s">
        <v>425</v>
      </c>
      <c r="H192" s="49">
        <v>38630206</v>
      </c>
      <c r="I192" s="49">
        <v>34589775</v>
      </c>
      <c r="J192" s="49">
        <v>13347062.32</v>
      </c>
      <c r="K192" s="49">
        <v>2451707.21</v>
      </c>
      <c r="L192" s="49">
        <v>190000</v>
      </c>
      <c r="M192" s="49">
        <v>0</v>
      </c>
      <c r="N192" s="49">
        <v>18601005.47</v>
      </c>
      <c r="O192" s="49">
        <v>4040431</v>
      </c>
      <c r="P192" s="49">
        <v>4040431</v>
      </c>
    </row>
    <row r="193" spans="1:16" ht="12.75">
      <c r="A193" s="46">
        <v>6</v>
      </c>
      <c r="B193" s="46">
        <v>9</v>
      </c>
      <c r="C193" s="46">
        <v>1</v>
      </c>
      <c r="D193" s="41">
        <v>3</v>
      </c>
      <c r="E193" s="47"/>
      <c r="F193" s="48" t="s">
        <v>258</v>
      </c>
      <c r="G193" s="58" t="s">
        <v>426</v>
      </c>
      <c r="H193" s="49">
        <v>49424543.04</v>
      </c>
      <c r="I193" s="49">
        <v>44870797.76</v>
      </c>
      <c r="J193" s="49">
        <v>16984569.67</v>
      </c>
      <c r="K193" s="49">
        <v>3231297.59</v>
      </c>
      <c r="L193" s="49">
        <v>542000</v>
      </c>
      <c r="M193" s="49">
        <v>0</v>
      </c>
      <c r="N193" s="49">
        <v>24112930.5</v>
      </c>
      <c r="O193" s="49">
        <v>4553745.28</v>
      </c>
      <c r="P193" s="49">
        <v>4553745.28</v>
      </c>
    </row>
    <row r="194" spans="1:16" ht="12.75">
      <c r="A194" s="46">
        <v>6</v>
      </c>
      <c r="B194" s="46">
        <v>9</v>
      </c>
      <c r="C194" s="46">
        <v>3</v>
      </c>
      <c r="D194" s="41">
        <v>3</v>
      </c>
      <c r="E194" s="47"/>
      <c r="F194" s="48" t="s">
        <v>258</v>
      </c>
      <c r="G194" s="58" t="s">
        <v>427</v>
      </c>
      <c r="H194" s="49">
        <v>45691509.45</v>
      </c>
      <c r="I194" s="49">
        <v>38403517</v>
      </c>
      <c r="J194" s="49">
        <v>13924216.32</v>
      </c>
      <c r="K194" s="49">
        <v>2584161.53</v>
      </c>
      <c r="L194" s="49">
        <v>375570</v>
      </c>
      <c r="M194" s="49">
        <v>0</v>
      </c>
      <c r="N194" s="49">
        <v>21519569.15</v>
      </c>
      <c r="O194" s="49">
        <v>7287992.45</v>
      </c>
      <c r="P194" s="49">
        <v>7057992.45</v>
      </c>
    </row>
    <row r="195" spans="1:16" ht="12.75">
      <c r="A195" s="46">
        <v>6</v>
      </c>
      <c r="B195" s="46">
        <v>2</v>
      </c>
      <c r="C195" s="46">
        <v>5</v>
      </c>
      <c r="D195" s="41">
        <v>3</v>
      </c>
      <c r="E195" s="47"/>
      <c r="F195" s="48" t="s">
        <v>258</v>
      </c>
      <c r="G195" s="58" t="s">
        <v>428</v>
      </c>
      <c r="H195" s="49">
        <v>26132063.64</v>
      </c>
      <c r="I195" s="49">
        <v>22620822.33</v>
      </c>
      <c r="J195" s="49">
        <v>8398040.32</v>
      </c>
      <c r="K195" s="49">
        <v>1353524.68</v>
      </c>
      <c r="L195" s="49">
        <v>110000</v>
      </c>
      <c r="M195" s="49">
        <v>0</v>
      </c>
      <c r="N195" s="49">
        <v>12759257.33</v>
      </c>
      <c r="O195" s="49">
        <v>3511241.31</v>
      </c>
      <c r="P195" s="49">
        <v>3511241.31</v>
      </c>
    </row>
    <row r="196" spans="1:16" ht="12.75">
      <c r="A196" s="46">
        <v>6</v>
      </c>
      <c r="B196" s="46">
        <v>5</v>
      </c>
      <c r="C196" s="46">
        <v>5</v>
      </c>
      <c r="D196" s="41">
        <v>3</v>
      </c>
      <c r="E196" s="47"/>
      <c r="F196" s="48" t="s">
        <v>258</v>
      </c>
      <c r="G196" s="58" t="s">
        <v>429</v>
      </c>
      <c r="H196" s="49">
        <v>68479108</v>
      </c>
      <c r="I196" s="49">
        <v>52275414.45</v>
      </c>
      <c r="J196" s="49">
        <v>20044931.7</v>
      </c>
      <c r="K196" s="49">
        <v>4097329.4</v>
      </c>
      <c r="L196" s="49">
        <v>368000</v>
      </c>
      <c r="M196" s="49">
        <v>0</v>
      </c>
      <c r="N196" s="49">
        <v>27765153.35</v>
      </c>
      <c r="O196" s="49">
        <v>16203693.55</v>
      </c>
      <c r="P196" s="49">
        <v>16203693.55</v>
      </c>
    </row>
    <row r="197" spans="1:16" ht="12.75">
      <c r="A197" s="46">
        <v>6</v>
      </c>
      <c r="B197" s="46">
        <v>2</v>
      </c>
      <c r="C197" s="46">
        <v>7</v>
      </c>
      <c r="D197" s="41">
        <v>3</v>
      </c>
      <c r="E197" s="47"/>
      <c r="F197" s="48" t="s">
        <v>258</v>
      </c>
      <c r="G197" s="58" t="s">
        <v>430</v>
      </c>
      <c r="H197" s="49">
        <v>40084333.4</v>
      </c>
      <c r="I197" s="49">
        <v>25406971.27</v>
      </c>
      <c r="J197" s="49">
        <v>9535777.31</v>
      </c>
      <c r="K197" s="49">
        <v>2766556.49</v>
      </c>
      <c r="L197" s="49">
        <v>452285</v>
      </c>
      <c r="M197" s="49">
        <v>0</v>
      </c>
      <c r="N197" s="49">
        <v>12652352.47</v>
      </c>
      <c r="O197" s="49">
        <v>14677362.13</v>
      </c>
      <c r="P197" s="49">
        <v>14677362.13</v>
      </c>
    </row>
    <row r="198" spans="1:16" ht="12.75">
      <c r="A198" s="46">
        <v>6</v>
      </c>
      <c r="B198" s="46">
        <v>12</v>
      </c>
      <c r="C198" s="46">
        <v>2</v>
      </c>
      <c r="D198" s="41">
        <v>3</v>
      </c>
      <c r="E198" s="47"/>
      <c r="F198" s="48" t="s">
        <v>258</v>
      </c>
      <c r="G198" s="58" t="s">
        <v>431</v>
      </c>
      <c r="H198" s="49">
        <v>30316736.22</v>
      </c>
      <c r="I198" s="49">
        <v>25461287.75</v>
      </c>
      <c r="J198" s="49">
        <v>8870984.73</v>
      </c>
      <c r="K198" s="49">
        <v>1184889.22</v>
      </c>
      <c r="L198" s="49">
        <v>30000</v>
      </c>
      <c r="M198" s="49">
        <v>0</v>
      </c>
      <c r="N198" s="49">
        <v>15375413.8</v>
      </c>
      <c r="O198" s="49">
        <v>4855448.47</v>
      </c>
      <c r="P198" s="49">
        <v>4855448.47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258</v>
      </c>
      <c r="G199" s="58" t="s">
        <v>432</v>
      </c>
      <c r="H199" s="49">
        <v>38736588.34</v>
      </c>
      <c r="I199" s="49">
        <v>26641715.02</v>
      </c>
      <c r="J199" s="49">
        <v>9259589.54</v>
      </c>
      <c r="K199" s="49">
        <v>1389780.79</v>
      </c>
      <c r="L199" s="49">
        <v>384715</v>
      </c>
      <c r="M199" s="49">
        <v>0</v>
      </c>
      <c r="N199" s="49">
        <v>15607629.69</v>
      </c>
      <c r="O199" s="49">
        <v>12094873.32</v>
      </c>
      <c r="P199" s="49">
        <v>12094873.32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258</v>
      </c>
      <c r="G200" s="58" t="s">
        <v>433</v>
      </c>
      <c r="H200" s="49">
        <v>33264982.19</v>
      </c>
      <c r="I200" s="49">
        <v>26326136.19</v>
      </c>
      <c r="J200" s="49">
        <v>8109812.33</v>
      </c>
      <c r="K200" s="49">
        <v>2202206.39</v>
      </c>
      <c r="L200" s="49">
        <v>97078.77</v>
      </c>
      <c r="M200" s="49">
        <v>9741</v>
      </c>
      <c r="N200" s="49">
        <v>15907297.7</v>
      </c>
      <c r="O200" s="49">
        <v>6938846</v>
      </c>
      <c r="P200" s="49">
        <v>6938846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258</v>
      </c>
      <c r="G201" s="58" t="s">
        <v>434</v>
      </c>
      <c r="H201" s="49">
        <v>28651397.77</v>
      </c>
      <c r="I201" s="49">
        <v>26409450.77</v>
      </c>
      <c r="J201" s="49">
        <v>10523625.11</v>
      </c>
      <c r="K201" s="49">
        <v>1013750</v>
      </c>
      <c r="L201" s="49">
        <v>346000</v>
      </c>
      <c r="M201" s="49">
        <v>0</v>
      </c>
      <c r="N201" s="49">
        <v>14526075.66</v>
      </c>
      <c r="O201" s="49">
        <v>2241947</v>
      </c>
      <c r="P201" s="49">
        <v>2241947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258</v>
      </c>
      <c r="G202" s="58" t="s">
        <v>435</v>
      </c>
      <c r="H202" s="49">
        <v>28907866.67</v>
      </c>
      <c r="I202" s="49">
        <v>25744268.67</v>
      </c>
      <c r="J202" s="49">
        <v>11325955.4</v>
      </c>
      <c r="K202" s="49">
        <v>469200</v>
      </c>
      <c r="L202" s="49">
        <v>759943.65</v>
      </c>
      <c r="M202" s="49">
        <v>0</v>
      </c>
      <c r="N202" s="49">
        <v>13189169.62</v>
      </c>
      <c r="O202" s="49">
        <v>3163598</v>
      </c>
      <c r="P202" s="49">
        <v>3163598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258</v>
      </c>
      <c r="G203" s="58" t="s">
        <v>436</v>
      </c>
      <c r="H203" s="49">
        <v>24401866.11</v>
      </c>
      <c r="I203" s="49">
        <v>22301309.11</v>
      </c>
      <c r="J203" s="49">
        <v>9560004.33</v>
      </c>
      <c r="K203" s="49">
        <v>1009441.94</v>
      </c>
      <c r="L203" s="49">
        <v>542100</v>
      </c>
      <c r="M203" s="49">
        <v>0</v>
      </c>
      <c r="N203" s="49">
        <v>11189762.84</v>
      </c>
      <c r="O203" s="49">
        <v>2100557</v>
      </c>
      <c r="P203" s="49">
        <v>2100557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258</v>
      </c>
      <c r="G204" s="58" t="s">
        <v>437</v>
      </c>
      <c r="H204" s="49">
        <v>89623467.9</v>
      </c>
      <c r="I204" s="49">
        <v>74664497.7</v>
      </c>
      <c r="J204" s="49">
        <v>32602144.78</v>
      </c>
      <c r="K204" s="49">
        <v>5728173.15</v>
      </c>
      <c r="L204" s="49">
        <v>538400</v>
      </c>
      <c r="M204" s="49">
        <v>0</v>
      </c>
      <c r="N204" s="49">
        <v>35795779.77</v>
      </c>
      <c r="O204" s="49">
        <v>14958970.2</v>
      </c>
      <c r="P204" s="49">
        <v>14885070.2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258</v>
      </c>
      <c r="G205" s="58" t="s">
        <v>438</v>
      </c>
      <c r="H205" s="49">
        <v>27680521.48</v>
      </c>
      <c r="I205" s="49">
        <v>24614400.06</v>
      </c>
      <c r="J205" s="49">
        <v>9580385.01</v>
      </c>
      <c r="K205" s="49">
        <v>1006866.6</v>
      </c>
      <c r="L205" s="49">
        <v>252600</v>
      </c>
      <c r="M205" s="49">
        <v>0</v>
      </c>
      <c r="N205" s="49">
        <v>13774548.45</v>
      </c>
      <c r="O205" s="49">
        <v>3066121.42</v>
      </c>
      <c r="P205" s="49">
        <v>3066121.42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258</v>
      </c>
      <c r="G206" s="58" t="s">
        <v>439</v>
      </c>
      <c r="H206" s="49">
        <v>44708869.28</v>
      </c>
      <c r="I206" s="49">
        <v>36325142.38</v>
      </c>
      <c r="J206" s="49">
        <v>15418442.57</v>
      </c>
      <c r="K206" s="49">
        <v>2379659</v>
      </c>
      <c r="L206" s="49">
        <v>97088</v>
      </c>
      <c r="M206" s="49">
        <v>0</v>
      </c>
      <c r="N206" s="49">
        <v>18429952.81</v>
      </c>
      <c r="O206" s="49">
        <v>8383726.9</v>
      </c>
      <c r="P206" s="49">
        <v>8383726.9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258</v>
      </c>
      <c r="G207" s="58" t="s">
        <v>440</v>
      </c>
      <c r="H207" s="49">
        <v>78008974.63</v>
      </c>
      <c r="I207" s="49">
        <v>63961592.86</v>
      </c>
      <c r="J207" s="49">
        <v>22855472.31</v>
      </c>
      <c r="K207" s="49">
        <v>4223519.85</v>
      </c>
      <c r="L207" s="49">
        <v>180000</v>
      </c>
      <c r="M207" s="49">
        <v>0</v>
      </c>
      <c r="N207" s="49">
        <v>36702600.7</v>
      </c>
      <c r="O207" s="49">
        <v>14047381.77</v>
      </c>
      <c r="P207" s="49">
        <v>13697381.77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258</v>
      </c>
      <c r="G208" s="58" t="s">
        <v>441</v>
      </c>
      <c r="H208" s="49">
        <v>22765134.1</v>
      </c>
      <c r="I208" s="49">
        <v>19147094.26</v>
      </c>
      <c r="J208" s="49">
        <v>8240154.56</v>
      </c>
      <c r="K208" s="49">
        <v>878204</v>
      </c>
      <c r="L208" s="49">
        <v>130000</v>
      </c>
      <c r="M208" s="49">
        <v>0</v>
      </c>
      <c r="N208" s="49">
        <v>9898735.7</v>
      </c>
      <c r="O208" s="49">
        <v>3618039.84</v>
      </c>
      <c r="P208" s="49">
        <v>3618039.84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258</v>
      </c>
      <c r="G209" s="58" t="s">
        <v>442</v>
      </c>
      <c r="H209" s="49">
        <v>61508948.05</v>
      </c>
      <c r="I209" s="49">
        <v>53833600.3</v>
      </c>
      <c r="J209" s="49">
        <v>21570310.59</v>
      </c>
      <c r="K209" s="49">
        <v>2289450.03</v>
      </c>
      <c r="L209" s="49">
        <v>300000</v>
      </c>
      <c r="M209" s="49">
        <v>0</v>
      </c>
      <c r="N209" s="49">
        <v>29673839.68</v>
      </c>
      <c r="O209" s="49">
        <v>7675347.75</v>
      </c>
      <c r="P209" s="49">
        <v>7675347.75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258</v>
      </c>
      <c r="G210" s="58" t="s">
        <v>443</v>
      </c>
      <c r="H210" s="49">
        <v>44420754.95</v>
      </c>
      <c r="I210" s="49">
        <v>35717182.87</v>
      </c>
      <c r="J210" s="49">
        <v>11368224.76</v>
      </c>
      <c r="K210" s="49">
        <v>1977390.68</v>
      </c>
      <c r="L210" s="49">
        <v>265000</v>
      </c>
      <c r="M210" s="49">
        <v>6251.37</v>
      </c>
      <c r="N210" s="49">
        <v>22100316.06</v>
      </c>
      <c r="O210" s="49">
        <v>8703572.08</v>
      </c>
      <c r="P210" s="49">
        <v>8373906.08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258</v>
      </c>
      <c r="G211" s="58" t="s">
        <v>444</v>
      </c>
      <c r="H211" s="49">
        <v>56740030.31</v>
      </c>
      <c r="I211" s="49">
        <v>47941514.31</v>
      </c>
      <c r="J211" s="49">
        <v>17793898.92</v>
      </c>
      <c r="K211" s="49">
        <v>2650943.28</v>
      </c>
      <c r="L211" s="49">
        <v>226923</v>
      </c>
      <c r="M211" s="49">
        <v>0</v>
      </c>
      <c r="N211" s="49">
        <v>27269749.11</v>
      </c>
      <c r="O211" s="49">
        <v>8798516</v>
      </c>
      <c r="P211" s="49">
        <v>8648516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258</v>
      </c>
      <c r="G212" s="58" t="s">
        <v>445</v>
      </c>
      <c r="H212" s="49">
        <v>24677951.01</v>
      </c>
      <c r="I212" s="49">
        <v>20438003</v>
      </c>
      <c r="J212" s="49">
        <v>7069355.86</v>
      </c>
      <c r="K212" s="49">
        <v>1100022.01</v>
      </c>
      <c r="L212" s="49">
        <v>134422</v>
      </c>
      <c r="M212" s="49">
        <v>0</v>
      </c>
      <c r="N212" s="49">
        <v>12134203.13</v>
      </c>
      <c r="O212" s="49">
        <v>4239948.01</v>
      </c>
      <c r="P212" s="49">
        <v>4239948.01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258</v>
      </c>
      <c r="G213" s="58" t="s">
        <v>446</v>
      </c>
      <c r="H213" s="49">
        <v>79909472.08</v>
      </c>
      <c r="I213" s="49">
        <v>70551447.02</v>
      </c>
      <c r="J213" s="49">
        <v>29572747.12</v>
      </c>
      <c r="K213" s="49">
        <v>3067139.5</v>
      </c>
      <c r="L213" s="49">
        <v>368711.51</v>
      </c>
      <c r="M213" s="49">
        <v>100000</v>
      </c>
      <c r="N213" s="49">
        <v>37442848.89</v>
      </c>
      <c r="O213" s="49">
        <v>9358025.06</v>
      </c>
      <c r="P213" s="49">
        <v>9358025.06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258</v>
      </c>
      <c r="G214" s="58" t="s">
        <v>447</v>
      </c>
      <c r="H214" s="49">
        <v>31001985.33</v>
      </c>
      <c r="I214" s="49">
        <v>27472576.03</v>
      </c>
      <c r="J214" s="49">
        <v>9649001.25</v>
      </c>
      <c r="K214" s="49">
        <v>796676.8</v>
      </c>
      <c r="L214" s="49">
        <v>157000</v>
      </c>
      <c r="M214" s="49">
        <v>0</v>
      </c>
      <c r="N214" s="49">
        <v>16869897.98</v>
      </c>
      <c r="O214" s="49">
        <v>3529409.3</v>
      </c>
      <c r="P214" s="49">
        <v>3529409.3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258</v>
      </c>
      <c r="G215" s="58" t="s">
        <v>448</v>
      </c>
      <c r="H215" s="49">
        <v>41463716.57</v>
      </c>
      <c r="I215" s="49">
        <v>35485743.46</v>
      </c>
      <c r="J215" s="49">
        <v>12157901.13</v>
      </c>
      <c r="K215" s="49">
        <v>3226014.71</v>
      </c>
      <c r="L215" s="49">
        <v>153000</v>
      </c>
      <c r="M215" s="49">
        <v>0</v>
      </c>
      <c r="N215" s="49">
        <v>19948827.62</v>
      </c>
      <c r="O215" s="49">
        <v>5977973.11</v>
      </c>
      <c r="P215" s="49">
        <v>5977973.11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258</v>
      </c>
      <c r="G216" s="58" t="s">
        <v>449</v>
      </c>
      <c r="H216" s="49">
        <v>30942457.04</v>
      </c>
      <c r="I216" s="49">
        <v>24906181.16</v>
      </c>
      <c r="J216" s="49">
        <v>10020002.07</v>
      </c>
      <c r="K216" s="49">
        <v>940680</v>
      </c>
      <c r="L216" s="49">
        <v>101000</v>
      </c>
      <c r="M216" s="49">
        <v>0</v>
      </c>
      <c r="N216" s="49">
        <v>13844499.09</v>
      </c>
      <c r="O216" s="49">
        <v>6036275.88</v>
      </c>
      <c r="P216" s="49">
        <v>6036275.88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258</v>
      </c>
      <c r="G217" s="58" t="s">
        <v>450</v>
      </c>
      <c r="H217" s="49">
        <v>25641098.68</v>
      </c>
      <c r="I217" s="49">
        <v>22239494.45</v>
      </c>
      <c r="J217" s="49">
        <v>9894377.92</v>
      </c>
      <c r="K217" s="49">
        <v>555202.7</v>
      </c>
      <c r="L217" s="49">
        <v>205000</v>
      </c>
      <c r="M217" s="49">
        <v>0</v>
      </c>
      <c r="N217" s="49">
        <v>11584913.83</v>
      </c>
      <c r="O217" s="49">
        <v>3401604.23</v>
      </c>
      <c r="P217" s="49">
        <v>3332971.23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258</v>
      </c>
      <c r="G218" s="58" t="s">
        <v>451</v>
      </c>
      <c r="H218" s="49">
        <v>35847275.04</v>
      </c>
      <c r="I218" s="49">
        <v>30957702.04</v>
      </c>
      <c r="J218" s="49">
        <v>11426618.2</v>
      </c>
      <c r="K218" s="49">
        <v>2044521.64</v>
      </c>
      <c r="L218" s="49">
        <v>192000</v>
      </c>
      <c r="M218" s="49">
        <v>0</v>
      </c>
      <c r="N218" s="49">
        <v>17294562.2</v>
      </c>
      <c r="O218" s="49">
        <v>4889573</v>
      </c>
      <c r="P218" s="49">
        <v>4886473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258</v>
      </c>
      <c r="G219" s="58" t="s">
        <v>452</v>
      </c>
      <c r="H219" s="49">
        <v>28396659.29</v>
      </c>
      <c r="I219" s="49">
        <v>24074461.32</v>
      </c>
      <c r="J219" s="49">
        <v>9347034.29</v>
      </c>
      <c r="K219" s="49">
        <v>1864049.04</v>
      </c>
      <c r="L219" s="49">
        <v>400000</v>
      </c>
      <c r="M219" s="49">
        <v>0</v>
      </c>
      <c r="N219" s="49">
        <v>12463377.99</v>
      </c>
      <c r="O219" s="49">
        <v>4322197.97</v>
      </c>
      <c r="P219" s="49">
        <v>4322197.97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453</v>
      </c>
      <c r="G220" s="58" t="s">
        <v>454</v>
      </c>
      <c r="H220" s="49">
        <v>314718440.62</v>
      </c>
      <c r="I220" s="49">
        <v>273692165.62</v>
      </c>
      <c r="J220" s="49">
        <v>116086074.12</v>
      </c>
      <c r="K220" s="49">
        <v>36754824</v>
      </c>
      <c r="L220" s="49">
        <v>2554058.03</v>
      </c>
      <c r="M220" s="49">
        <v>0</v>
      </c>
      <c r="N220" s="49">
        <v>118297209.47</v>
      </c>
      <c r="O220" s="49">
        <v>41026275</v>
      </c>
      <c r="P220" s="49">
        <v>41026275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453</v>
      </c>
      <c r="G221" s="58" t="s">
        <v>455</v>
      </c>
      <c r="H221" s="49">
        <v>351665909.73</v>
      </c>
      <c r="I221" s="49">
        <v>325908444.67</v>
      </c>
      <c r="J221" s="49">
        <v>148887167.01</v>
      </c>
      <c r="K221" s="49">
        <v>38258279.04</v>
      </c>
      <c r="L221" s="49">
        <v>4755000</v>
      </c>
      <c r="M221" s="49">
        <v>82747.8</v>
      </c>
      <c r="N221" s="49">
        <v>133925250.82</v>
      </c>
      <c r="O221" s="49">
        <v>25757465.06</v>
      </c>
      <c r="P221" s="49">
        <v>19927573.06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453</v>
      </c>
      <c r="G222" s="58" t="s">
        <v>456</v>
      </c>
      <c r="H222" s="49">
        <v>2190721967.9</v>
      </c>
      <c r="I222" s="49">
        <v>1811889166.9</v>
      </c>
      <c r="J222" s="49">
        <v>722814389.58</v>
      </c>
      <c r="K222" s="49">
        <v>210671797.26</v>
      </c>
      <c r="L222" s="49">
        <v>30628000</v>
      </c>
      <c r="M222" s="49">
        <v>0</v>
      </c>
      <c r="N222" s="49">
        <v>847774980.06</v>
      </c>
      <c r="O222" s="49">
        <v>378832801</v>
      </c>
      <c r="P222" s="49">
        <v>348582801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453</v>
      </c>
      <c r="G223" s="58" t="s">
        <v>457</v>
      </c>
      <c r="H223" s="49">
        <v>397478369.35</v>
      </c>
      <c r="I223" s="49">
        <v>368998177.35</v>
      </c>
      <c r="J223" s="49">
        <v>158512637.53</v>
      </c>
      <c r="K223" s="49">
        <v>51754945.8</v>
      </c>
      <c r="L223" s="49">
        <v>2069800</v>
      </c>
      <c r="M223" s="49">
        <v>1800000</v>
      </c>
      <c r="N223" s="49">
        <v>154860794.02</v>
      </c>
      <c r="O223" s="49">
        <v>28480192</v>
      </c>
      <c r="P223" s="49">
        <v>27980054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458</v>
      </c>
      <c r="G224" s="58" t="s">
        <v>459</v>
      </c>
      <c r="H224" s="49">
        <v>105211546.2</v>
      </c>
      <c r="I224" s="49">
        <v>85638330.81</v>
      </c>
      <c r="J224" s="49">
        <v>49397360.84</v>
      </c>
      <c r="K224" s="49">
        <v>2832740.39</v>
      </c>
      <c r="L224" s="49">
        <v>350000</v>
      </c>
      <c r="M224" s="49">
        <v>0</v>
      </c>
      <c r="N224" s="49">
        <v>33058229.58</v>
      </c>
      <c r="O224" s="49">
        <v>19573215.39</v>
      </c>
      <c r="P224" s="49">
        <v>19573215.39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458</v>
      </c>
      <c r="G225" s="58" t="s">
        <v>460</v>
      </c>
      <c r="H225" s="49">
        <v>113486345.11</v>
      </c>
      <c r="I225" s="49">
        <v>89984046.11</v>
      </c>
      <c r="J225" s="49">
        <v>58734674.51</v>
      </c>
      <c r="K225" s="49">
        <v>5912502.6</v>
      </c>
      <c r="L225" s="49">
        <v>450000</v>
      </c>
      <c r="M225" s="49">
        <v>0</v>
      </c>
      <c r="N225" s="49">
        <v>24886869</v>
      </c>
      <c r="O225" s="49">
        <v>23502299</v>
      </c>
      <c r="P225" s="49">
        <v>23502299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458</v>
      </c>
      <c r="G226" s="58" t="s">
        <v>461</v>
      </c>
      <c r="H226" s="49">
        <v>69316751.69</v>
      </c>
      <c r="I226" s="49">
        <v>56704392.79</v>
      </c>
      <c r="J226" s="49">
        <v>31004696.36</v>
      </c>
      <c r="K226" s="49">
        <v>1009045</v>
      </c>
      <c r="L226" s="49">
        <v>500000</v>
      </c>
      <c r="M226" s="49">
        <v>0</v>
      </c>
      <c r="N226" s="49">
        <v>24190651.43</v>
      </c>
      <c r="O226" s="49">
        <v>12612358.9</v>
      </c>
      <c r="P226" s="49">
        <v>12612358.9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458</v>
      </c>
      <c r="G227" s="58" t="s">
        <v>462</v>
      </c>
      <c r="H227" s="49">
        <v>62223636.29</v>
      </c>
      <c r="I227" s="49">
        <v>57413205.16</v>
      </c>
      <c r="J227" s="49">
        <v>31602264.03</v>
      </c>
      <c r="K227" s="49">
        <v>1866846.28</v>
      </c>
      <c r="L227" s="49">
        <v>100000</v>
      </c>
      <c r="M227" s="49">
        <v>0</v>
      </c>
      <c r="N227" s="49">
        <v>23844094.85</v>
      </c>
      <c r="O227" s="49">
        <v>4810431.13</v>
      </c>
      <c r="P227" s="49">
        <v>4810431.13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458</v>
      </c>
      <c r="G228" s="58" t="s">
        <v>463</v>
      </c>
      <c r="H228" s="49">
        <v>61316840.73</v>
      </c>
      <c r="I228" s="49">
        <v>40310253.54</v>
      </c>
      <c r="J228" s="49">
        <v>28221363.86</v>
      </c>
      <c r="K228" s="49">
        <v>370205.88</v>
      </c>
      <c r="L228" s="49">
        <v>278785</v>
      </c>
      <c r="M228" s="49">
        <v>0</v>
      </c>
      <c r="N228" s="49">
        <v>11439898.8</v>
      </c>
      <c r="O228" s="49">
        <v>21006587.19</v>
      </c>
      <c r="P228" s="49">
        <v>21006587.19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458</v>
      </c>
      <c r="G229" s="58" t="s">
        <v>464</v>
      </c>
      <c r="H229" s="49">
        <v>84491067.61</v>
      </c>
      <c r="I229" s="49">
        <v>67723140.24</v>
      </c>
      <c r="J229" s="49">
        <v>44225258.54</v>
      </c>
      <c r="K229" s="49">
        <v>4135339</v>
      </c>
      <c r="L229" s="49">
        <v>360000</v>
      </c>
      <c r="M229" s="49">
        <v>0</v>
      </c>
      <c r="N229" s="49">
        <v>19002542.7</v>
      </c>
      <c r="O229" s="49">
        <v>16767927.37</v>
      </c>
      <c r="P229" s="49">
        <v>16767927.37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458</v>
      </c>
      <c r="G230" s="58" t="s">
        <v>465</v>
      </c>
      <c r="H230" s="49">
        <v>107449905.63</v>
      </c>
      <c r="I230" s="49">
        <v>90503972.63</v>
      </c>
      <c r="J230" s="49">
        <v>56206674.54</v>
      </c>
      <c r="K230" s="49">
        <v>5569549.76</v>
      </c>
      <c r="L230" s="49">
        <v>412110</v>
      </c>
      <c r="M230" s="49">
        <v>299502.66</v>
      </c>
      <c r="N230" s="49">
        <v>28016135.67</v>
      </c>
      <c r="O230" s="49">
        <v>16945933</v>
      </c>
      <c r="P230" s="49">
        <v>16945933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458</v>
      </c>
      <c r="G231" s="58" t="s">
        <v>466</v>
      </c>
      <c r="H231" s="49">
        <v>74103425.97</v>
      </c>
      <c r="I231" s="49">
        <v>66505490.97</v>
      </c>
      <c r="J231" s="49">
        <v>40610989.17</v>
      </c>
      <c r="K231" s="49">
        <v>3208234</v>
      </c>
      <c r="L231" s="49">
        <v>1174434</v>
      </c>
      <c r="M231" s="49">
        <v>0</v>
      </c>
      <c r="N231" s="49">
        <v>21511833.8</v>
      </c>
      <c r="O231" s="49">
        <v>7597935</v>
      </c>
      <c r="P231" s="49">
        <v>7597935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458</v>
      </c>
      <c r="G232" s="58" t="s">
        <v>467</v>
      </c>
      <c r="H232" s="49">
        <v>155749710.71</v>
      </c>
      <c r="I232" s="49">
        <v>102913035.22</v>
      </c>
      <c r="J232" s="49">
        <v>57874516.21</v>
      </c>
      <c r="K232" s="49">
        <v>2685252.59</v>
      </c>
      <c r="L232" s="49">
        <v>1305173.56</v>
      </c>
      <c r="M232" s="49">
        <v>892013.25</v>
      </c>
      <c r="N232" s="49">
        <v>40156079.61</v>
      </c>
      <c r="O232" s="49">
        <v>52836675.49</v>
      </c>
      <c r="P232" s="49">
        <v>52836675.49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458</v>
      </c>
      <c r="G233" s="58" t="s">
        <v>468</v>
      </c>
      <c r="H233" s="49">
        <v>52334141.77</v>
      </c>
      <c r="I233" s="49">
        <v>47539606.59</v>
      </c>
      <c r="J233" s="49">
        <v>31064922.64</v>
      </c>
      <c r="K233" s="49">
        <v>1187343</v>
      </c>
      <c r="L233" s="49">
        <v>387505</v>
      </c>
      <c r="M233" s="49">
        <v>0</v>
      </c>
      <c r="N233" s="49">
        <v>14899835.95</v>
      </c>
      <c r="O233" s="49">
        <v>4794535.18</v>
      </c>
      <c r="P233" s="49">
        <v>4708635.18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458</v>
      </c>
      <c r="G234" s="58" t="s">
        <v>469</v>
      </c>
      <c r="H234" s="49">
        <v>99127251.13</v>
      </c>
      <c r="I234" s="49">
        <v>85207792.97</v>
      </c>
      <c r="J234" s="49">
        <v>56736450.65</v>
      </c>
      <c r="K234" s="49">
        <v>5731639.87</v>
      </c>
      <c r="L234" s="49">
        <v>1150000</v>
      </c>
      <c r="M234" s="49">
        <v>0</v>
      </c>
      <c r="N234" s="49">
        <v>21589702.45</v>
      </c>
      <c r="O234" s="49">
        <v>13919458.16</v>
      </c>
      <c r="P234" s="49">
        <v>13749458.16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458</v>
      </c>
      <c r="G235" s="58" t="s">
        <v>470</v>
      </c>
      <c r="H235" s="49">
        <v>54237313.41</v>
      </c>
      <c r="I235" s="49">
        <v>42352757.41</v>
      </c>
      <c r="J235" s="49">
        <v>26309686.38</v>
      </c>
      <c r="K235" s="49">
        <v>2727633</v>
      </c>
      <c r="L235" s="49">
        <v>317200</v>
      </c>
      <c r="M235" s="49">
        <v>0</v>
      </c>
      <c r="N235" s="49">
        <v>12998238.03</v>
      </c>
      <c r="O235" s="49">
        <v>11884556</v>
      </c>
      <c r="P235" s="49">
        <v>8379956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458</v>
      </c>
      <c r="G236" s="58" t="s">
        <v>471</v>
      </c>
      <c r="H236" s="49">
        <v>33386130.34</v>
      </c>
      <c r="I236" s="49">
        <v>28352748.37</v>
      </c>
      <c r="J236" s="49">
        <v>17204252.88</v>
      </c>
      <c r="K236" s="49">
        <v>915574.66</v>
      </c>
      <c r="L236" s="49">
        <v>284345.5</v>
      </c>
      <c r="M236" s="49">
        <v>25564</v>
      </c>
      <c r="N236" s="49">
        <v>9923011.33</v>
      </c>
      <c r="O236" s="49">
        <v>5033381.97</v>
      </c>
      <c r="P236" s="49">
        <v>5033381.97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458</v>
      </c>
      <c r="G237" s="58" t="s">
        <v>472</v>
      </c>
      <c r="H237" s="49">
        <v>120562827.05</v>
      </c>
      <c r="I237" s="49">
        <v>106192372.05</v>
      </c>
      <c r="J237" s="49">
        <v>68819715.92</v>
      </c>
      <c r="K237" s="49">
        <v>8437902.62</v>
      </c>
      <c r="L237" s="49">
        <v>300000</v>
      </c>
      <c r="M237" s="49">
        <v>1535804</v>
      </c>
      <c r="N237" s="49">
        <v>27098949.51</v>
      </c>
      <c r="O237" s="49">
        <v>14370455</v>
      </c>
      <c r="P237" s="49">
        <v>14370455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458</v>
      </c>
      <c r="G238" s="58" t="s">
        <v>473</v>
      </c>
      <c r="H238" s="49">
        <v>57710283.96</v>
      </c>
      <c r="I238" s="49">
        <v>46264307.64</v>
      </c>
      <c r="J238" s="49">
        <v>31960363</v>
      </c>
      <c r="K238" s="49">
        <v>1069864.61</v>
      </c>
      <c r="L238" s="49">
        <v>190000</v>
      </c>
      <c r="M238" s="49">
        <v>149000</v>
      </c>
      <c r="N238" s="49">
        <v>12895080.03</v>
      </c>
      <c r="O238" s="49">
        <v>11445976.32</v>
      </c>
      <c r="P238" s="49">
        <v>11445976.32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458</v>
      </c>
      <c r="G239" s="58" t="s">
        <v>474</v>
      </c>
      <c r="H239" s="49">
        <v>52765841</v>
      </c>
      <c r="I239" s="49">
        <v>48769932</v>
      </c>
      <c r="J239" s="49">
        <v>32846791</v>
      </c>
      <c r="K239" s="49">
        <v>1875647</v>
      </c>
      <c r="L239" s="49">
        <v>277600</v>
      </c>
      <c r="M239" s="49">
        <v>0</v>
      </c>
      <c r="N239" s="49">
        <v>13769894</v>
      </c>
      <c r="O239" s="49">
        <v>3995909</v>
      </c>
      <c r="P239" s="49">
        <v>3995909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458</v>
      </c>
      <c r="G240" s="58" t="s">
        <v>475</v>
      </c>
      <c r="H240" s="49">
        <v>91168077.79</v>
      </c>
      <c r="I240" s="49">
        <v>63157897.79</v>
      </c>
      <c r="J240" s="49">
        <v>39632533</v>
      </c>
      <c r="K240" s="49">
        <v>3035750</v>
      </c>
      <c r="L240" s="49">
        <v>20000</v>
      </c>
      <c r="M240" s="49">
        <v>88113</v>
      </c>
      <c r="N240" s="49">
        <v>20381501.79</v>
      </c>
      <c r="O240" s="49">
        <v>28010180</v>
      </c>
      <c r="P240" s="49">
        <v>27873280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458</v>
      </c>
      <c r="G241" s="58" t="s">
        <v>476</v>
      </c>
      <c r="H241" s="49">
        <v>82424446.95</v>
      </c>
      <c r="I241" s="49">
        <v>65469478.1</v>
      </c>
      <c r="J241" s="49">
        <v>42180755.72</v>
      </c>
      <c r="K241" s="49">
        <v>5216408.01</v>
      </c>
      <c r="L241" s="49">
        <v>823400</v>
      </c>
      <c r="M241" s="49">
        <v>0</v>
      </c>
      <c r="N241" s="49">
        <v>17248914.37</v>
      </c>
      <c r="O241" s="49">
        <v>16954968.85</v>
      </c>
      <c r="P241" s="49">
        <v>16954968.85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458</v>
      </c>
      <c r="G242" s="58" t="s">
        <v>477</v>
      </c>
      <c r="H242" s="49">
        <v>56915254.99</v>
      </c>
      <c r="I242" s="49">
        <v>49115063.49</v>
      </c>
      <c r="J242" s="49">
        <v>30942890.6</v>
      </c>
      <c r="K242" s="49">
        <v>2083067.25</v>
      </c>
      <c r="L242" s="49">
        <v>476544.36</v>
      </c>
      <c r="M242" s="49">
        <v>0</v>
      </c>
      <c r="N242" s="49">
        <v>15612561.28</v>
      </c>
      <c r="O242" s="49">
        <v>7800191.5</v>
      </c>
      <c r="P242" s="49">
        <v>7726291.5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458</v>
      </c>
      <c r="G243" s="58" t="s">
        <v>478</v>
      </c>
      <c r="H243" s="49">
        <v>71564839.28</v>
      </c>
      <c r="I243" s="49">
        <v>55930097.28</v>
      </c>
      <c r="J243" s="49">
        <v>28880527</v>
      </c>
      <c r="K243" s="49">
        <v>3733500</v>
      </c>
      <c r="L243" s="49">
        <v>180521</v>
      </c>
      <c r="M243" s="49">
        <v>35010</v>
      </c>
      <c r="N243" s="49">
        <v>23100539.28</v>
      </c>
      <c r="O243" s="49">
        <v>15634742</v>
      </c>
      <c r="P243" s="49">
        <v>15634742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479</v>
      </c>
      <c r="G244" s="58" t="s">
        <v>480</v>
      </c>
      <c r="H244" s="49">
        <v>963600994.38</v>
      </c>
      <c r="I244" s="49">
        <v>598526227.92</v>
      </c>
      <c r="J244" s="49">
        <v>194100777.09</v>
      </c>
      <c r="K244" s="49">
        <v>211244777.49</v>
      </c>
      <c r="L244" s="49">
        <v>19500000</v>
      </c>
      <c r="M244" s="49">
        <v>7337726.84</v>
      </c>
      <c r="N244" s="49">
        <v>166342946.5</v>
      </c>
      <c r="O244" s="49">
        <v>365074766.46</v>
      </c>
      <c r="P244" s="49">
        <v>345066926.46</v>
      </c>
    </row>
    <row r="245" spans="1:16" ht="12.75">
      <c r="A245" s="46">
        <v>6</v>
      </c>
      <c r="B245" s="46">
        <v>8</v>
      </c>
      <c r="C245" s="46">
        <v>1</v>
      </c>
      <c r="D245" s="41" t="s">
        <v>481</v>
      </c>
      <c r="E245" s="47">
        <v>271</v>
      </c>
      <c r="F245" s="48" t="s">
        <v>481</v>
      </c>
      <c r="G245" s="58" t="s">
        <v>482</v>
      </c>
      <c r="H245" s="49">
        <v>564139</v>
      </c>
      <c r="I245" s="49">
        <v>564139</v>
      </c>
      <c r="J245" s="49">
        <v>102150</v>
      </c>
      <c r="K245" s="49">
        <v>0</v>
      </c>
      <c r="L245" s="49">
        <v>90000</v>
      </c>
      <c r="M245" s="49">
        <v>0</v>
      </c>
      <c r="N245" s="49">
        <v>371989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481</v>
      </c>
      <c r="E246" s="47">
        <v>270</v>
      </c>
      <c r="F246" s="48" t="s">
        <v>481</v>
      </c>
      <c r="G246" s="58" t="s">
        <v>483</v>
      </c>
      <c r="H246" s="49">
        <v>3743740</v>
      </c>
      <c r="I246" s="49">
        <v>3743740</v>
      </c>
      <c r="J246" s="49">
        <v>382700</v>
      </c>
      <c r="K246" s="49">
        <v>0</v>
      </c>
      <c r="L246" s="49">
        <v>119000</v>
      </c>
      <c r="M246" s="49">
        <v>0</v>
      </c>
      <c r="N246" s="49">
        <v>3242040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481</v>
      </c>
      <c r="E247" s="47">
        <v>187</v>
      </c>
      <c r="F247" s="48" t="s">
        <v>481</v>
      </c>
      <c r="G247" s="58" t="s">
        <v>484</v>
      </c>
      <c r="H247" s="49">
        <v>3941455</v>
      </c>
      <c r="I247" s="49">
        <v>2191455</v>
      </c>
      <c r="J247" s="49">
        <v>218000</v>
      </c>
      <c r="K247" s="49">
        <v>0</v>
      </c>
      <c r="L247" s="49">
        <v>0</v>
      </c>
      <c r="M247" s="49">
        <v>0</v>
      </c>
      <c r="N247" s="49">
        <v>1973455</v>
      </c>
      <c r="O247" s="49">
        <v>1750000</v>
      </c>
      <c r="P247" s="49">
        <v>1750000</v>
      </c>
    </row>
    <row r="248" spans="1:16" ht="12.75">
      <c r="A248" s="46">
        <v>6</v>
      </c>
      <c r="B248" s="46">
        <v>1</v>
      </c>
      <c r="C248" s="46">
        <v>1</v>
      </c>
      <c r="D248" s="41" t="s">
        <v>481</v>
      </c>
      <c r="E248" s="47">
        <v>188</v>
      </c>
      <c r="F248" s="48" t="s">
        <v>481</v>
      </c>
      <c r="G248" s="58" t="s">
        <v>484</v>
      </c>
      <c r="H248" s="49">
        <v>692214.23</v>
      </c>
      <c r="I248" s="49">
        <v>692214.23</v>
      </c>
      <c r="J248" s="49">
        <v>25995</v>
      </c>
      <c r="K248" s="49">
        <v>0</v>
      </c>
      <c r="L248" s="49">
        <v>0</v>
      </c>
      <c r="M248" s="49">
        <v>0</v>
      </c>
      <c r="N248" s="49">
        <v>666219.23</v>
      </c>
      <c r="O248" s="49">
        <v>0</v>
      </c>
      <c r="P248" s="49">
        <v>0</v>
      </c>
    </row>
    <row r="249" spans="1:16" ht="25.5">
      <c r="A249" s="46">
        <v>6</v>
      </c>
      <c r="B249" s="46">
        <v>2</v>
      </c>
      <c r="C249" s="46">
        <v>1</v>
      </c>
      <c r="D249" s="41" t="s">
        <v>481</v>
      </c>
      <c r="E249" s="47">
        <v>221</v>
      </c>
      <c r="F249" s="48" t="s">
        <v>481</v>
      </c>
      <c r="G249" s="58" t="s">
        <v>485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</row>
    <row r="250" spans="1:16" ht="25.5">
      <c r="A250" s="46">
        <v>6</v>
      </c>
      <c r="B250" s="46">
        <v>13</v>
      </c>
      <c r="C250" s="46">
        <v>4</v>
      </c>
      <c r="D250" s="41" t="s">
        <v>481</v>
      </c>
      <c r="E250" s="47">
        <v>186</v>
      </c>
      <c r="F250" s="48" t="s">
        <v>481</v>
      </c>
      <c r="G250" s="58" t="s">
        <v>486</v>
      </c>
      <c r="H250" s="49">
        <v>1600</v>
      </c>
      <c r="I250" s="49">
        <v>1600</v>
      </c>
      <c r="J250" s="49">
        <v>0</v>
      </c>
      <c r="K250" s="49">
        <v>0</v>
      </c>
      <c r="L250" s="49">
        <v>0</v>
      </c>
      <c r="M250" s="49">
        <v>0</v>
      </c>
      <c r="N250" s="49">
        <v>1600</v>
      </c>
      <c r="O250" s="49">
        <v>0</v>
      </c>
      <c r="P250" s="49">
        <v>0</v>
      </c>
    </row>
    <row r="251" spans="1:16" ht="25.5">
      <c r="A251" s="46">
        <v>6</v>
      </c>
      <c r="B251" s="46">
        <v>4</v>
      </c>
      <c r="C251" s="46">
        <v>3</v>
      </c>
      <c r="D251" s="41" t="s">
        <v>481</v>
      </c>
      <c r="E251" s="47">
        <v>218</v>
      </c>
      <c r="F251" s="48" t="s">
        <v>481</v>
      </c>
      <c r="G251" s="58" t="s">
        <v>487</v>
      </c>
      <c r="H251" s="49">
        <v>28409.4</v>
      </c>
      <c r="I251" s="49">
        <v>28409.4</v>
      </c>
      <c r="J251" s="49">
        <v>3000</v>
      </c>
      <c r="K251" s="49">
        <v>0</v>
      </c>
      <c r="L251" s="49">
        <v>0</v>
      </c>
      <c r="M251" s="49">
        <v>0</v>
      </c>
      <c r="N251" s="49">
        <v>25409.4</v>
      </c>
      <c r="O251" s="49">
        <v>0</v>
      </c>
      <c r="P251" s="49">
        <v>0</v>
      </c>
    </row>
    <row r="252" spans="1:16" ht="12.75">
      <c r="A252" s="46">
        <v>6</v>
      </c>
      <c r="B252" s="46">
        <v>3</v>
      </c>
      <c r="C252" s="46">
        <v>3</v>
      </c>
      <c r="D252" s="41" t="s">
        <v>481</v>
      </c>
      <c r="E252" s="47">
        <v>122</v>
      </c>
      <c r="F252" s="48" t="s">
        <v>481</v>
      </c>
      <c r="G252" s="58" t="s">
        <v>488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</row>
    <row r="253" spans="1:16" ht="25.5">
      <c r="A253" s="46">
        <v>6</v>
      </c>
      <c r="B253" s="46">
        <v>15</v>
      </c>
      <c r="C253" s="46">
        <v>0</v>
      </c>
      <c r="D253" s="41" t="s">
        <v>481</v>
      </c>
      <c r="E253" s="47">
        <v>220</v>
      </c>
      <c r="F253" s="48" t="s">
        <v>481</v>
      </c>
      <c r="G253" s="58" t="s">
        <v>489</v>
      </c>
      <c r="H253" s="49">
        <v>88428</v>
      </c>
      <c r="I253" s="49">
        <v>88428</v>
      </c>
      <c r="J253" s="49">
        <v>46000</v>
      </c>
      <c r="K253" s="49">
        <v>0</v>
      </c>
      <c r="L253" s="49">
        <v>0</v>
      </c>
      <c r="M253" s="49">
        <v>0</v>
      </c>
      <c r="N253" s="49">
        <v>42428</v>
      </c>
      <c r="O253" s="49">
        <v>0</v>
      </c>
      <c r="P253" s="49">
        <v>0</v>
      </c>
    </row>
    <row r="254" spans="1:16" ht="12.75">
      <c r="A254" s="46">
        <v>6</v>
      </c>
      <c r="B254" s="46">
        <v>9</v>
      </c>
      <c r="C254" s="46">
        <v>1</v>
      </c>
      <c r="D254" s="41" t="s">
        <v>481</v>
      </c>
      <c r="E254" s="47">
        <v>140</v>
      </c>
      <c r="F254" s="48" t="s">
        <v>481</v>
      </c>
      <c r="G254" s="58" t="s">
        <v>490</v>
      </c>
      <c r="H254" s="49">
        <v>66086.76</v>
      </c>
      <c r="I254" s="49">
        <v>66086.76</v>
      </c>
      <c r="J254" s="49">
        <v>28500</v>
      </c>
      <c r="K254" s="49">
        <v>0</v>
      </c>
      <c r="L254" s="49">
        <v>0</v>
      </c>
      <c r="M254" s="49">
        <v>0</v>
      </c>
      <c r="N254" s="49">
        <v>37586.76</v>
      </c>
      <c r="O254" s="49">
        <v>0</v>
      </c>
      <c r="P254" s="49">
        <v>0</v>
      </c>
    </row>
    <row r="255" spans="1:16" ht="12.75">
      <c r="A255" s="46">
        <v>6</v>
      </c>
      <c r="B255" s="46">
        <v>62</v>
      </c>
      <c r="C255" s="46">
        <v>1</v>
      </c>
      <c r="D255" s="41" t="s">
        <v>481</v>
      </c>
      <c r="E255" s="47">
        <v>198</v>
      </c>
      <c r="F255" s="48" t="s">
        <v>481</v>
      </c>
      <c r="G255" s="58" t="s">
        <v>491</v>
      </c>
      <c r="H255" s="49">
        <v>39795</v>
      </c>
      <c r="I255" s="49">
        <v>39795</v>
      </c>
      <c r="J255" s="49">
        <v>17360</v>
      </c>
      <c r="K255" s="49">
        <v>0</v>
      </c>
      <c r="L255" s="49">
        <v>0</v>
      </c>
      <c r="M255" s="49">
        <v>0</v>
      </c>
      <c r="N255" s="49">
        <v>22435</v>
      </c>
      <c r="O255" s="49">
        <v>0</v>
      </c>
      <c r="P255" s="49">
        <v>0</v>
      </c>
    </row>
    <row r="256" spans="1:16" ht="12.75">
      <c r="A256" s="46">
        <v>6</v>
      </c>
      <c r="B256" s="46">
        <v>8</v>
      </c>
      <c r="C256" s="46">
        <v>1</v>
      </c>
      <c r="D256" s="41" t="s">
        <v>481</v>
      </c>
      <c r="E256" s="47">
        <v>265</v>
      </c>
      <c r="F256" s="48" t="s">
        <v>481</v>
      </c>
      <c r="G256" s="58" t="s">
        <v>492</v>
      </c>
      <c r="H256" s="49">
        <v>32031473</v>
      </c>
      <c r="I256" s="49">
        <v>13932841</v>
      </c>
      <c r="J256" s="49">
        <v>727161</v>
      </c>
      <c r="K256" s="49">
        <v>3274319</v>
      </c>
      <c r="L256" s="49">
        <v>500000</v>
      </c>
      <c r="M256" s="49">
        <v>0</v>
      </c>
      <c r="N256" s="49">
        <v>9431361</v>
      </c>
      <c r="O256" s="49">
        <v>18098632</v>
      </c>
      <c r="P256" s="49">
        <v>18098632</v>
      </c>
    </row>
    <row r="257" spans="1:16" ht="12.75">
      <c r="A257" s="46">
        <v>6</v>
      </c>
      <c r="B257" s="46">
        <v>8</v>
      </c>
      <c r="C257" s="46">
        <v>7</v>
      </c>
      <c r="D257" s="41" t="s">
        <v>481</v>
      </c>
      <c r="E257" s="47">
        <v>244</v>
      </c>
      <c r="F257" s="48" t="s">
        <v>481</v>
      </c>
      <c r="G257" s="58" t="s">
        <v>493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Małgorzata Natoniewska</cp:lastModifiedBy>
  <cp:lastPrinted>2016-05-16T08:53:44Z</cp:lastPrinted>
  <dcterms:created xsi:type="dcterms:W3CDTF">2008-02-27T07:21:19Z</dcterms:created>
  <dcterms:modified xsi:type="dcterms:W3CDTF">2018-05-14T11:32:55Z</dcterms:modified>
  <cp:category/>
  <cp:version/>
  <cp:contentType/>
  <cp:contentStatus/>
</cp:coreProperties>
</file>